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1880" windowHeight="6195" activeTab="0"/>
  </bookViews>
  <sheets>
    <sheet name="Arkusz2" sheetId="1" r:id="rId1"/>
  </sheets>
  <definedNames>
    <definedName name="_xlnm.Print_Area" localSheetId="0">'Arkusz2'!$A$2:$F$45</definedName>
  </definedNames>
  <calcPr fullCalcOnLoad="1"/>
</workbook>
</file>

<file path=xl/sharedStrings.xml><?xml version="1.0" encoding="utf-8"?>
<sst xmlns="http://schemas.openxmlformats.org/spreadsheetml/2006/main" count="64" uniqueCount="50">
  <si>
    <t>Dział</t>
  </si>
  <si>
    <t>Rozdział</t>
  </si>
  <si>
    <t>Paragraf</t>
  </si>
  <si>
    <t>Treść</t>
  </si>
  <si>
    <t>Klasyfikacja</t>
  </si>
  <si>
    <t>Ogółem:</t>
  </si>
  <si>
    <t>Załącznik nr 1 do uchwały</t>
  </si>
  <si>
    <t>Zwiększenie w zł.</t>
  </si>
  <si>
    <t>4210</t>
  </si>
  <si>
    <t>Zakup materiałów i wyposażenia</t>
  </si>
  <si>
    <t>Zakup usług remontowych</t>
  </si>
  <si>
    <t>Edukacyjna opieka wychowawcza</t>
  </si>
  <si>
    <t>Zarządu Powiatu Mławskiego</t>
  </si>
  <si>
    <t>1. Włodzimierz Wojnarowski</t>
  </si>
  <si>
    <t>4. Jan Salwa</t>
  </si>
  <si>
    <t>2. Zdzisław Budner</t>
  </si>
  <si>
    <t>5. Tadeusz Stefaniak</t>
  </si>
  <si>
    <t>3. Tadeusz Bąk</t>
  </si>
  <si>
    <t>Zakup usług pozostałych</t>
  </si>
  <si>
    <t>4300</t>
  </si>
  <si>
    <t>Zakup energii</t>
  </si>
  <si>
    <t>4260</t>
  </si>
  <si>
    <t>Zmiany w wydatkach budżetu powiatu</t>
  </si>
  <si>
    <t>Zmniejszenie w zł</t>
  </si>
  <si>
    <t>4270</t>
  </si>
  <si>
    <t>Opieka społeczna</t>
  </si>
  <si>
    <t>Oświata i wychowanie</t>
  </si>
  <si>
    <t>Placówki opiekuńczo - wychowawcze                               /DD w Kowalewie/</t>
  </si>
  <si>
    <t>3020</t>
  </si>
  <si>
    <t>4430</t>
  </si>
  <si>
    <t>Różne opłaty i składki</t>
  </si>
  <si>
    <t>Składki na ubezpieczenia społeczne</t>
  </si>
  <si>
    <t>Składki na Fundusz Pracy</t>
  </si>
  <si>
    <t>Internaty i bursy szkolne   /ZS Nr 2/</t>
  </si>
  <si>
    <t>Różne wydatki na rzecz osób fizycznych</t>
  </si>
  <si>
    <t>Nagrody i wydatki osobowe nie zaliczone do wynagrodzeń</t>
  </si>
  <si>
    <t>Pozostała działalność /ZS Nr 1/</t>
  </si>
  <si>
    <t>4440</t>
  </si>
  <si>
    <t>Pozostała działalność /I LO/</t>
  </si>
  <si>
    <t>Odpisy na ZFŚS</t>
  </si>
  <si>
    <t>Pozostała działalność /ZS Nr 2/</t>
  </si>
  <si>
    <t>Pozostała działalność /ZS Nr 3/</t>
  </si>
  <si>
    <t>Pozostała działalność /ZS Nr 4/</t>
  </si>
  <si>
    <t>Pozostała działalność /SOSW/</t>
  </si>
  <si>
    <t>Administracja państwowa i samorządowa</t>
  </si>
  <si>
    <t>Starostwa powiatowe</t>
  </si>
  <si>
    <t>Różne rozliczenia</t>
  </si>
  <si>
    <t>Rezerwy ogólne i celowe</t>
  </si>
  <si>
    <t>Rezerwy /część rezerwy ogólnej/</t>
  </si>
  <si>
    <t>Nr................... z dnia.......................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</si>
</sst>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#,##0;[Red]#,##0"/>
    <numFmt numFmtId="166" formatCode="#,##0.00\ _z_ł"/>
  </numFmts>
  <fonts count="12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b/>
      <i/>
      <sz val="9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wrapText="1"/>
    </xf>
    <xf numFmtId="4" fontId="0" fillId="0" borderId="5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NumberFormat="1" applyFont="1" applyBorder="1" applyAlignment="1">
      <alignment wrapText="1"/>
    </xf>
    <xf numFmtId="0" fontId="0" fillId="0" borderId="0" xfId="0" applyBorder="1" applyAlignment="1">
      <alignment/>
    </xf>
    <xf numFmtId="4" fontId="0" fillId="0" borderId="7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8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4" fontId="0" fillId="0" borderId="9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9" fillId="0" borderId="6" xfId="0" applyFont="1" applyBorder="1" applyAlignment="1">
      <alignment wrapText="1"/>
    </xf>
    <xf numFmtId="0" fontId="11" fillId="0" borderId="6" xfId="0" applyNumberFormat="1" applyFont="1" applyBorder="1" applyAlignment="1">
      <alignment wrapText="1"/>
    </xf>
    <xf numFmtId="0" fontId="9" fillId="0" borderId="15" xfId="0" applyFont="1" applyBorder="1" applyAlignment="1">
      <alignment wrapText="1"/>
    </xf>
    <xf numFmtId="49" fontId="9" fillId="0" borderId="8" xfId="0" applyNumberFormat="1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NumberFormat="1" applyFont="1" applyBorder="1" applyAlignment="1">
      <alignment wrapText="1"/>
    </xf>
    <xf numFmtId="0" fontId="0" fillId="0" borderId="9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NumberFormat="1" applyFont="1" applyBorder="1" applyAlignment="1">
      <alignment wrapText="1"/>
    </xf>
    <xf numFmtId="0" fontId="0" fillId="0" borderId="8" xfId="0" applyBorder="1" applyAlignment="1">
      <alignment horizontal="center"/>
    </xf>
    <xf numFmtId="0" fontId="4" fillId="0" borderId="18" xfId="0" applyNumberFormat="1" applyFont="1" applyBorder="1" applyAlignment="1">
      <alignment wrapText="1"/>
    </xf>
    <xf numFmtId="0" fontId="4" fillId="0" borderId="19" xfId="0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0" fillId="0" borderId="0" xfId="0" applyNumberFormat="1" applyAlignment="1">
      <alignment/>
    </xf>
    <xf numFmtId="0" fontId="3" fillId="0" borderId="4" xfId="0" applyNumberFormat="1" applyFont="1" applyBorder="1" applyAlignment="1">
      <alignment wrapText="1"/>
    </xf>
    <xf numFmtId="0" fontId="0" fillId="0" borderId="15" xfId="0" applyNumberFormat="1" applyFont="1" applyBorder="1" applyAlignment="1">
      <alignment wrapText="1"/>
    </xf>
    <xf numFmtId="0" fontId="0" fillId="0" borderId="8" xfId="0" applyFont="1" applyBorder="1" applyAlignment="1">
      <alignment horizontal="center"/>
    </xf>
    <xf numFmtId="0" fontId="9" fillId="0" borderId="6" xfId="0" applyNumberFormat="1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workbookViewId="0" topLeftCell="A31">
      <selection activeCell="B1" sqref="A1:D21"/>
    </sheetView>
  </sheetViews>
  <sheetFormatPr defaultColWidth="9.00390625" defaultRowHeight="12.75"/>
  <cols>
    <col min="1" max="1" width="27.00390625" style="0" customWidth="1"/>
    <col min="2" max="2" width="8.00390625" style="0" customWidth="1"/>
    <col min="3" max="3" width="9.875" style="0" customWidth="1"/>
    <col min="4" max="4" width="10.125" style="0" customWidth="1"/>
    <col min="5" max="5" width="15.75390625" style="0" customWidth="1"/>
    <col min="6" max="6" width="16.125" style="0" customWidth="1"/>
    <col min="7" max="7" width="11.75390625" style="0" bestFit="1" customWidth="1"/>
  </cols>
  <sheetData>
    <row r="2" ht="15.75" customHeight="1">
      <c r="E2" t="s">
        <v>6</v>
      </c>
    </row>
    <row r="3" ht="16.5" customHeight="1">
      <c r="E3" s="14" t="s">
        <v>12</v>
      </c>
    </row>
    <row r="4" spans="1:5" ht="15" customHeight="1">
      <c r="A4" s="1" t="s">
        <v>22</v>
      </c>
      <c r="E4" s="14" t="s">
        <v>49</v>
      </c>
    </row>
    <row r="5" ht="13.5" thickBot="1">
      <c r="E5" s="14"/>
    </row>
    <row r="6" spans="1:6" ht="20.25" customHeight="1" thickBot="1">
      <c r="A6" s="65" t="s">
        <v>3</v>
      </c>
      <c r="B6" s="67" t="s">
        <v>4</v>
      </c>
      <c r="C6" s="68"/>
      <c r="D6" s="69"/>
      <c r="E6" s="60" t="s">
        <v>23</v>
      </c>
      <c r="F6" s="58" t="s">
        <v>7</v>
      </c>
    </row>
    <row r="7" spans="1:6" ht="21" customHeight="1" thickBot="1">
      <c r="A7" s="66"/>
      <c r="B7" s="26" t="s">
        <v>0</v>
      </c>
      <c r="C7" s="27" t="s">
        <v>1</v>
      </c>
      <c r="D7" s="28" t="s">
        <v>2</v>
      </c>
      <c r="E7" s="61"/>
      <c r="F7" s="59"/>
    </row>
    <row r="8" spans="1:6" ht="35.25" customHeight="1">
      <c r="A8" s="51" t="s">
        <v>44</v>
      </c>
      <c r="B8" s="3">
        <v>750</v>
      </c>
      <c r="C8" s="3"/>
      <c r="D8" s="3"/>
      <c r="E8" s="7">
        <f>SUM(E9)</f>
        <v>1588.54</v>
      </c>
      <c r="F8" s="4">
        <f>SUM(F9)</f>
        <v>4300</v>
      </c>
    </row>
    <row r="9" spans="1:6" ht="18.75" customHeight="1">
      <c r="A9" s="33" t="s">
        <v>45</v>
      </c>
      <c r="B9" s="10"/>
      <c r="C9" s="10">
        <v>75020</v>
      </c>
      <c r="D9" s="10"/>
      <c r="E9" s="8">
        <f>SUM(E10:E11)</f>
        <v>1588.54</v>
      </c>
      <c r="F9" s="9">
        <f>SUM(F10:F11)</f>
        <v>4300</v>
      </c>
    </row>
    <row r="10" spans="1:6" ht="19.5" customHeight="1">
      <c r="A10" s="32" t="s">
        <v>9</v>
      </c>
      <c r="B10" s="2"/>
      <c r="C10" s="2"/>
      <c r="D10" s="16" t="s">
        <v>8</v>
      </c>
      <c r="E10" s="17"/>
      <c r="F10" s="6">
        <f>E11+E14</f>
        <v>4300</v>
      </c>
    </row>
    <row r="11" spans="1:6" ht="20.25" customHeight="1" thickBot="1">
      <c r="A11" s="34" t="s">
        <v>18</v>
      </c>
      <c r="B11" s="44"/>
      <c r="C11" s="44"/>
      <c r="D11" s="15" t="s">
        <v>19</v>
      </c>
      <c r="E11" s="18">
        <v>1588.54</v>
      </c>
      <c r="F11" s="13"/>
    </row>
    <row r="12" spans="1:6" ht="18.75" customHeight="1">
      <c r="A12" s="5" t="s">
        <v>46</v>
      </c>
      <c r="B12" s="3">
        <v>758</v>
      </c>
      <c r="C12" s="3"/>
      <c r="D12" s="3"/>
      <c r="E12" s="7">
        <f>SUM(E13)</f>
        <v>2711.46</v>
      </c>
      <c r="F12" s="4">
        <f>SUM(F13)</f>
        <v>0</v>
      </c>
    </row>
    <row r="13" spans="1:6" ht="21" customHeight="1">
      <c r="A13" s="11" t="s">
        <v>47</v>
      </c>
      <c r="B13" s="10"/>
      <c r="C13" s="10">
        <v>75818</v>
      </c>
      <c r="D13" s="10"/>
      <c r="E13" s="8">
        <f>SUM(E14)</f>
        <v>2711.46</v>
      </c>
      <c r="F13" s="9">
        <f>SUM(F14)</f>
        <v>0</v>
      </c>
    </row>
    <row r="14" spans="1:6" ht="30" customHeight="1" thickBot="1">
      <c r="A14" s="52" t="s">
        <v>48</v>
      </c>
      <c r="B14" s="53"/>
      <c r="C14" s="53"/>
      <c r="D14" s="53">
        <v>4810</v>
      </c>
      <c r="E14" s="18">
        <v>2711.46</v>
      </c>
      <c r="F14" s="13"/>
    </row>
    <row r="15" spans="1:6" ht="24.75" customHeight="1">
      <c r="A15" s="45" t="s">
        <v>26</v>
      </c>
      <c r="B15" s="46">
        <v>801</v>
      </c>
      <c r="C15" s="46"/>
      <c r="D15" s="46"/>
      <c r="E15" s="47">
        <f>E16+E18+E20+E22+E24+E26</f>
        <v>2190</v>
      </c>
      <c r="F15" s="48">
        <f>F16+F18+F20+F22+F24+F26</f>
        <v>2190</v>
      </c>
    </row>
    <row r="16" spans="1:6" ht="19.5" customHeight="1">
      <c r="A16" s="33" t="s">
        <v>38</v>
      </c>
      <c r="B16" s="10"/>
      <c r="C16" s="10">
        <v>80195</v>
      </c>
      <c r="D16" s="10"/>
      <c r="E16" s="8">
        <f>SUM(E17)</f>
        <v>0</v>
      </c>
      <c r="F16" s="9">
        <f>SUM(F17)</f>
        <v>55</v>
      </c>
    </row>
    <row r="17" spans="1:6" ht="20.25" customHeight="1">
      <c r="A17" s="32" t="s">
        <v>39</v>
      </c>
      <c r="B17" s="2"/>
      <c r="C17" s="2"/>
      <c r="D17" s="16" t="s">
        <v>37</v>
      </c>
      <c r="E17" s="17"/>
      <c r="F17" s="6">
        <v>55</v>
      </c>
    </row>
    <row r="18" spans="1:6" ht="21" customHeight="1">
      <c r="A18" s="33" t="s">
        <v>36</v>
      </c>
      <c r="B18" s="10"/>
      <c r="C18" s="10">
        <v>80195</v>
      </c>
      <c r="D18" s="10"/>
      <c r="E18" s="8">
        <f>SUM(E19)</f>
        <v>0</v>
      </c>
      <c r="F18" s="9">
        <f>SUM(F19)</f>
        <v>1345</v>
      </c>
    </row>
    <row r="19" spans="1:6" ht="19.5" customHeight="1">
      <c r="A19" s="32" t="s">
        <v>39</v>
      </c>
      <c r="B19" s="2"/>
      <c r="C19" s="2"/>
      <c r="D19" s="16" t="s">
        <v>37</v>
      </c>
      <c r="E19" s="17"/>
      <c r="F19" s="6">
        <v>1345</v>
      </c>
    </row>
    <row r="20" spans="1:6" ht="21" customHeight="1">
      <c r="A20" s="33" t="s">
        <v>40</v>
      </c>
      <c r="B20" s="10"/>
      <c r="C20" s="10">
        <v>80195</v>
      </c>
      <c r="D20" s="10"/>
      <c r="E20" s="8">
        <f>SUM(E21)</f>
        <v>1175</v>
      </c>
      <c r="F20" s="9">
        <f>SUM(F21)</f>
        <v>0</v>
      </c>
    </row>
    <row r="21" spans="1:6" ht="18.75" customHeight="1">
      <c r="A21" s="32" t="s">
        <v>39</v>
      </c>
      <c r="B21" s="2"/>
      <c r="C21" s="2"/>
      <c r="D21" s="16" t="s">
        <v>37</v>
      </c>
      <c r="E21" s="17">
        <v>1175</v>
      </c>
      <c r="F21" s="6"/>
    </row>
    <row r="22" spans="1:6" ht="20.25" customHeight="1">
      <c r="A22" s="33" t="s">
        <v>41</v>
      </c>
      <c r="B22" s="10"/>
      <c r="C22" s="10">
        <v>80195</v>
      </c>
      <c r="D22" s="10"/>
      <c r="E22" s="8">
        <f>SUM(E23)</f>
        <v>0</v>
      </c>
      <c r="F22" s="9">
        <f>SUM(F23)</f>
        <v>155</v>
      </c>
    </row>
    <row r="23" spans="1:6" ht="15.75" customHeight="1">
      <c r="A23" s="32" t="s">
        <v>39</v>
      </c>
      <c r="B23" s="2"/>
      <c r="C23" s="2"/>
      <c r="D23" s="16" t="s">
        <v>37</v>
      </c>
      <c r="E23" s="17"/>
      <c r="F23" s="6">
        <v>155</v>
      </c>
    </row>
    <row r="24" spans="1:6" ht="17.25" customHeight="1">
      <c r="A24" s="33" t="s">
        <v>42</v>
      </c>
      <c r="B24" s="10"/>
      <c r="C24" s="10">
        <v>80195</v>
      </c>
      <c r="D24" s="10"/>
      <c r="E24" s="8">
        <f>SUM(E25)</f>
        <v>1015</v>
      </c>
      <c r="F24" s="9">
        <f>SUM(F25)</f>
        <v>0</v>
      </c>
    </row>
    <row r="25" spans="1:6" ht="18.75" customHeight="1">
      <c r="A25" s="32" t="s">
        <v>39</v>
      </c>
      <c r="B25" s="2"/>
      <c r="C25" s="2"/>
      <c r="D25" s="16" t="s">
        <v>37</v>
      </c>
      <c r="E25" s="17">
        <v>1015</v>
      </c>
      <c r="F25" s="6"/>
    </row>
    <row r="26" spans="1:6" ht="17.25" customHeight="1">
      <c r="A26" s="33" t="s">
        <v>43</v>
      </c>
      <c r="B26" s="10"/>
      <c r="C26" s="10">
        <v>80195</v>
      </c>
      <c r="D26" s="10"/>
      <c r="E26" s="8">
        <f>SUM(E27)</f>
        <v>0</v>
      </c>
      <c r="F26" s="9">
        <f>SUM(F27)</f>
        <v>635</v>
      </c>
    </row>
    <row r="27" spans="1:6" ht="21" customHeight="1" thickBot="1">
      <c r="A27" s="34" t="s">
        <v>39</v>
      </c>
      <c r="B27" s="44"/>
      <c r="C27" s="44"/>
      <c r="D27" s="15" t="s">
        <v>37</v>
      </c>
      <c r="E27" s="18"/>
      <c r="F27" s="13">
        <v>635</v>
      </c>
    </row>
    <row r="28" spans="1:6" ht="21" customHeight="1">
      <c r="A28" s="45" t="s">
        <v>25</v>
      </c>
      <c r="B28" s="46">
        <v>853</v>
      </c>
      <c r="C28" s="46"/>
      <c r="D28" s="49"/>
      <c r="E28" s="47">
        <f>SUM(E29)</f>
        <v>19992</v>
      </c>
      <c r="F28" s="48">
        <f>SUM(F29)</f>
        <v>19992</v>
      </c>
    </row>
    <row r="29" spans="1:6" ht="42" customHeight="1">
      <c r="A29" s="11" t="s">
        <v>27</v>
      </c>
      <c r="B29" s="10"/>
      <c r="C29" s="10">
        <v>85301</v>
      </c>
      <c r="D29" s="10"/>
      <c r="E29" s="8">
        <f>SUM(E30:E31)</f>
        <v>19992</v>
      </c>
      <c r="F29" s="9">
        <f>SUM(F30:F31)</f>
        <v>19992</v>
      </c>
    </row>
    <row r="30" spans="1:6" ht="28.5" customHeight="1">
      <c r="A30" s="39" t="s">
        <v>34</v>
      </c>
      <c r="B30" s="40"/>
      <c r="C30" s="40"/>
      <c r="D30" s="40">
        <v>3030</v>
      </c>
      <c r="E30" s="19">
        <v>19992</v>
      </c>
      <c r="F30" s="20"/>
    </row>
    <row r="31" spans="1:6" ht="30.75" customHeight="1" thickBot="1">
      <c r="A31" s="34" t="s">
        <v>35</v>
      </c>
      <c r="B31" s="44"/>
      <c r="C31" s="44"/>
      <c r="D31" s="21" t="s">
        <v>28</v>
      </c>
      <c r="E31" s="18"/>
      <c r="F31" s="13">
        <v>19992</v>
      </c>
    </row>
    <row r="32" spans="1:6" ht="36.75" customHeight="1">
      <c r="A32" s="5" t="s">
        <v>11</v>
      </c>
      <c r="B32" s="3">
        <v>854</v>
      </c>
      <c r="C32" s="3"/>
      <c r="D32" s="37"/>
      <c r="E32" s="7">
        <f>SUM(E33)</f>
        <v>1870.62</v>
      </c>
      <c r="F32" s="4">
        <f>SUM(F33)</f>
        <v>1870.62</v>
      </c>
    </row>
    <row r="33" spans="1:6" ht="30" customHeight="1">
      <c r="A33" s="11" t="s">
        <v>33</v>
      </c>
      <c r="B33" s="10"/>
      <c r="C33" s="10">
        <v>85410</v>
      </c>
      <c r="D33" s="10"/>
      <c r="E33" s="8">
        <f>SUM(E34:E40)</f>
        <v>1870.62</v>
      </c>
      <c r="F33" s="9">
        <f>SUM(F34:F40)</f>
        <v>1870.62</v>
      </c>
    </row>
    <row r="34" spans="1:6" ht="27" customHeight="1">
      <c r="A34" s="54" t="s">
        <v>31</v>
      </c>
      <c r="B34" s="42"/>
      <c r="C34" s="42"/>
      <c r="D34" s="42">
        <v>4110</v>
      </c>
      <c r="E34" s="17"/>
      <c r="F34" s="6">
        <v>1636.52</v>
      </c>
    </row>
    <row r="35" spans="1:6" ht="14.25" customHeight="1">
      <c r="A35" s="43" t="s">
        <v>32</v>
      </c>
      <c r="B35" s="42"/>
      <c r="C35" s="42"/>
      <c r="D35" s="42">
        <v>4120</v>
      </c>
      <c r="E35" s="17"/>
      <c r="F35" s="6">
        <v>234.1</v>
      </c>
    </row>
    <row r="36" spans="1:6" ht="15.75" customHeight="1">
      <c r="A36" s="32" t="s">
        <v>9</v>
      </c>
      <c r="B36" s="41"/>
      <c r="C36" s="41"/>
      <c r="D36" s="25" t="s">
        <v>8</v>
      </c>
      <c r="E36" s="17">
        <v>84.41</v>
      </c>
      <c r="F36" s="6"/>
    </row>
    <row r="37" spans="1:6" ht="15.75" customHeight="1">
      <c r="A37" s="32" t="s">
        <v>20</v>
      </c>
      <c r="B37" s="41"/>
      <c r="C37" s="41"/>
      <c r="D37" s="25" t="s">
        <v>21</v>
      </c>
      <c r="E37" s="17">
        <v>168.18</v>
      </c>
      <c r="F37" s="6"/>
    </row>
    <row r="38" spans="1:6" ht="15" customHeight="1">
      <c r="A38" s="32" t="s">
        <v>10</v>
      </c>
      <c r="B38" s="41"/>
      <c r="C38" s="41"/>
      <c r="D38" s="25" t="s">
        <v>24</v>
      </c>
      <c r="E38" s="17">
        <v>1548.09</v>
      </c>
      <c r="F38" s="6"/>
    </row>
    <row r="39" spans="1:6" ht="15" customHeight="1">
      <c r="A39" s="32" t="s">
        <v>18</v>
      </c>
      <c r="B39" s="2"/>
      <c r="C39" s="2"/>
      <c r="D39" s="25" t="s">
        <v>19</v>
      </c>
      <c r="E39" s="17">
        <v>31.44</v>
      </c>
      <c r="F39" s="6"/>
    </row>
    <row r="40" spans="1:6" ht="15.75" customHeight="1" thickBot="1">
      <c r="A40" s="34" t="s">
        <v>30</v>
      </c>
      <c r="B40" s="35"/>
      <c r="C40" s="35"/>
      <c r="D40" s="21" t="s">
        <v>29</v>
      </c>
      <c r="E40" s="18">
        <v>38.5</v>
      </c>
      <c r="F40" s="36"/>
    </row>
    <row r="41" spans="1:7" ht="19.5" customHeight="1" thickBot="1">
      <c r="A41" s="62" t="s">
        <v>5</v>
      </c>
      <c r="B41" s="63"/>
      <c r="C41" s="64"/>
      <c r="D41" s="38"/>
      <c r="E41" s="22">
        <f>E15+E28+E32+E8+E12</f>
        <v>28352.62</v>
      </c>
      <c r="F41" s="22">
        <f>F15+F28+F32+F8+F12</f>
        <v>28352.62</v>
      </c>
      <c r="G41" s="50">
        <f>F41-E41</f>
        <v>0</v>
      </c>
    </row>
    <row r="42" spans="1:6" ht="12.75">
      <c r="A42" s="23"/>
      <c r="B42" s="30"/>
      <c r="C42" s="30"/>
      <c r="D42" s="24"/>
      <c r="E42" s="31"/>
      <c r="F42" s="31"/>
    </row>
    <row r="43" spans="1:6" ht="12.75">
      <c r="A43" s="55" t="s">
        <v>13</v>
      </c>
      <c r="B43" s="56"/>
      <c r="C43" s="57"/>
      <c r="D43" s="55" t="s">
        <v>14</v>
      </c>
      <c r="E43" s="29"/>
      <c r="F43" s="12"/>
    </row>
    <row r="44" spans="1:6" ht="19.5" customHeight="1">
      <c r="A44" s="55" t="s">
        <v>15</v>
      </c>
      <c r="B44" s="56"/>
      <c r="C44" s="57"/>
      <c r="D44" s="55" t="s">
        <v>16</v>
      </c>
      <c r="E44" s="29"/>
      <c r="F44" s="12"/>
    </row>
    <row r="45" spans="1:6" ht="22.5" customHeight="1">
      <c r="A45" s="57" t="s">
        <v>17</v>
      </c>
      <c r="B45" s="56"/>
      <c r="C45" s="57"/>
      <c r="D45" s="55"/>
      <c r="E45" s="29"/>
      <c r="F45" s="12"/>
    </row>
  </sheetData>
  <mergeCells count="5">
    <mergeCell ref="F6:F7"/>
    <mergeCell ref="E6:E7"/>
    <mergeCell ref="A41:C41"/>
    <mergeCell ref="A6:A7"/>
    <mergeCell ref="B6:D6"/>
  </mergeCells>
  <printOptions/>
  <pageMargins left="0.7874015748031497" right="0.7874015748031497" top="0.984251968503937" bottom="0.984251968503937" header="0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STASZKIEWICZ</cp:lastModifiedBy>
  <cp:lastPrinted>2003-09-30T08:21:21Z</cp:lastPrinted>
  <dcterms:created xsi:type="dcterms:W3CDTF">2003-08-01T07:45:55Z</dcterms:created>
  <dcterms:modified xsi:type="dcterms:W3CDTF">2003-11-06T12:28:33Z</dcterms:modified>
  <cp:category/>
  <cp:version/>
  <cp:contentType/>
  <cp:contentStatus/>
</cp:coreProperties>
</file>