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<sst xmlns="http://schemas.openxmlformats.org/spreadsheetml/2006/main" count="337" uniqueCount="224">
  <si>
    <t>Wykaz budynków i budowli do ubezpieczenia od ognia i innych żywiołów</t>
  </si>
  <si>
    <t>Powiatowy Urząd Pracy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</si>
  <si>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</si>
  <si>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</si>
  <si>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</si>
  <si>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</si>
  <si>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</si>
  <si>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</si>
  <si>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</si>
  <si>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Razem:</t>
  </si>
  <si>
    <t>Wartość pozostałych środków trwałych i wyposażenia</t>
  </si>
  <si>
    <t>Księgozbiór</t>
  </si>
  <si>
    <t>-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</si>
  <si>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</si>
  <si>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</si>
  <si>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</si>
  <si>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</si>
  <si>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</si>
  <si>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</si>
  <si>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</si>
  <si>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</si>
  <si>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</si>
  <si>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</si>
  <si>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</si>
  <si>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</si>
  <si>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</si>
  <si>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</si>
  <si>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</si>
  <si>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</si>
  <si>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</si>
  <si>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</si>
  <si>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</si>
  <si>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</si>
  <si>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</si>
  <si>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</si>
  <si>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</si>
  <si>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</si>
  <si>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</si>
  <si>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</si>
  <si>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</si>
  <si>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</si>
  <si>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</si>
  <si>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</si>
  <si>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</si>
  <si>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</si>
  <si>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</si>
  <si>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</si>
  <si>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</si>
  <si>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</si>
  <si>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</si>
  <si>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</si>
  <si>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</si>
  <si>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</si>
  <si>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</si>
  <si>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</si>
  <si>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</si>
  <si>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</si>
  <si>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</si>
  <si>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</si>
  <si>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</si>
  <si>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</si>
  <si>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</si>
  <si>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</si>
  <si>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</si>
  <si>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</si>
  <si>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</si>
  <si>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</si>
  <si>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</si>
  <si>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</si>
  <si>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</si>
  <si>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</si>
  <si>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</si>
  <si>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</si>
  <si>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</si>
  <si>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</si>
  <si>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</si>
  <si>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</si>
  <si>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</si>
  <si>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</si>
  <si>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</si>
  <si>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</si>
  <si>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</si>
  <si>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</si>
  <si>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</si>
  <si>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</si>
  <si>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</si>
  <si>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</si>
  <si>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</si>
  <si>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</si>
  <si>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</si>
  <si>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</si>
  <si>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</si>
  <si>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</si>
  <si>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</si>
  <si>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</si>
  <si>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</si>
  <si>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</si>
  <si>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</si>
  <si>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</si>
  <si>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</si>
  <si>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</si>
  <si>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</si>
  <si>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</si>
  <si>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</si>
  <si>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osobowy</t>
  </si>
  <si>
    <t>Komputer stacjonarny DELL Vostro V260MT</t>
  </si>
  <si>
    <t>Drukarja laserowa HP Pro M401dn</t>
  </si>
  <si>
    <t>Urządzenie wielofunkcyjne HP Pro M475dn</t>
  </si>
  <si>
    <t>Kopiarka KYOCERA TASKALFA 300I</t>
  </si>
  <si>
    <t>KOPIARKA KYOCERA FS 1035 MFP</t>
  </si>
  <si>
    <t>Laptop DELL V2520 15,6"</t>
  </si>
  <si>
    <t>Notbook HP ProBook 4340s (B6L97EA)</t>
  </si>
  <si>
    <t>Materiał budowy ścian, więźby dachowej i pokrycia dachu</t>
  </si>
  <si>
    <t>Budynek biurowy, 06-500 Mława, ul. Wyspiańskiego 7</t>
  </si>
  <si>
    <t>Zamontowany system sygnalizacji włamania i napadu w budynku. Trwały Zarządca - I  LO im. Stanisława Wyspiańskiego w Mławie.</t>
  </si>
  <si>
    <t>cegła sitówka, stropodach kryty papą zgrzewalną</t>
  </si>
  <si>
    <t>Urządzenie wielofunkcyjne HP M570DW</t>
  </si>
  <si>
    <t>Drukarka HP OFFICEJET 100</t>
  </si>
  <si>
    <t>Program ESET ENDPOINT ANTIVIRUS CN555A</t>
  </si>
  <si>
    <t>Program ESET ENDPOINT ANTIVIRUS CN555A  9szt.</t>
  </si>
  <si>
    <t>NOTEBOOK TOSHIBA C-50 15,6" CORE 15</t>
  </si>
  <si>
    <t>NOTEBOOK TOSHIBA L70-A 17,3" CORE 15</t>
  </si>
  <si>
    <t>Tablet  TOSHIBA Z10T-A-111 11,6</t>
  </si>
  <si>
    <t xml:space="preserve">System kolejkowy w siedzibie PUP przy ul. Piłsudskiego 43 w Mławie - Biletomat z ekranem dotykowym 19" </t>
  </si>
  <si>
    <t>Monitor 42"wraz z wieszakiem</t>
  </si>
  <si>
    <t>Komputer do monitora full HD WIN 7 wraz z oprogramowaniem</t>
  </si>
  <si>
    <t xml:space="preserve">System kolejkowy w siedzibie PUP przy ul. Wyspiańskiego 7 w Mławie - Biletomat z ekranem dotykowym 19" z wyposażeniem </t>
  </si>
  <si>
    <t>Program graficzny Adobe InDesign CS6 PL Win/MAC</t>
  </si>
  <si>
    <t xml:space="preserve">Czytnik dowodów osobistych </t>
  </si>
  <si>
    <t>Komputer Dell Optiplex 3020 MT Dell</t>
  </si>
  <si>
    <t>MS Office STD 2013</t>
  </si>
  <si>
    <t>Serwer sieciowy ACTINA SOLAR 220 X5</t>
  </si>
  <si>
    <t>System operacyjny MS Windows Serwer 2012</t>
  </si>
  <si>
    <t>Serwer baz danych MS SQL Serwer 2014 + 5x MS SQL CAL</t>
  </si>
  <si>
    <t>Zasilacz awaryjny do stacji roboczych APC BR1500GI</t>
  </si>
  <si>
    <t>Zasilacz awaryjny RACK APC Smart-UPS SRT 8000VA</t>
  </si>
  <si>
    <t>Urządzenie aktywne SWITCH-router  Catalyst 3750V2</t>
  </si>
  <si>
    <t xml:space="preserve">Urządzenie aktywne SWITCH-router  Catalyst 2960-XR </t>
  </si>
  <si>
    <t>Dysk twardy 2TB SATA III</t>
  </si>
  <si>
    <t>WMLRP35</t>
  </si>
  <si>
    <t>Skoda</t>
  </si>
  <si>
    <t>530 / 5</t>
  </si>
  <si>
    <t>08.12.2015</t>
  </si>
  <si>
    <t>Ściany budynku z pustaka SILKA, docieplone styropianem gr 10 cm. Stropodach SDS żelbetowy z wylewką betonową docieplony wełną mineralną. Więźba dachowa drewniana dwa razy pokryta papą zgrzewalną.</t>
  </si>
  <si>
    <t>Zamontowany system sygnalizacji włamania i napadu w budynku, monitoring (kamery wewnątrz i na zewnątrz budynku), stalowe drzwi i klapy przeciwpożarowe i dymoszczelne, okna i drzwi przeciwpożarowe. Odgromówka na całym obiekcie. Trwały Zarządca - I LO im. Stanisława Wyspiańskiego w Mławie.</t>
  </si>
  <si>
    <t>Budynek biurowy, 06-500 Mława, ul. Wyspiańskiego 7 (nowa część)</t>
  </si>
  <si>
    <t>843,58 m²</t>
  </si>
  <si>
    <t>ul. Wyspiańskiego 7, 06 - 500 Mława</t>
  </si>
  <si>
    <t>NIP: 5691310992, REGON: 130433072</t>
  </si>
  <si>
    <t>Okres ubezpieczenia od 01.01.2017</t>
  </si>
  <si>
    <t>II. Sprzęt przenośny</t>
  </si>
  <si>
    <t xml:space="preserve">nie starszy niż 5 letni (wyprodukowany w roku 2012 i latach następnych) </t>
  </si>
  <si>
    <t>Wykaz sprzętu elektronicznego</t>
  </si>
  <si>
    <t>I. Sprzęt stacjonarny</t>
  </si>
  <si>
    <t>01.01.2017</t>
  </si>
  <si>
    <t>31.12.2019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</si>
  <si>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</si>
  <si>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405 m²</t>
  </si>
  <si>
    <t xml:space="preserve">Załącznik nr 16D </t>
  </si>
  <si>
    <t>Załącznik nr 16C</t>
  </si>
  <si>
    <t>Załącznik nr 16B</t>
  </si>
  <si>
    <t>Załącznik nr 16A</t>
  </si>
  <si>
    <t>71.</t>
  </si>
  <si>
    <t>UPS zasilacz awaryjny do stacji roboczych APC</t>
  </si>
  <si>
    <t>72.</t>
  </si>
  <si>
    <t>73.</t>
  </si>
  <si>
    <t>74.</t>
  </si>
  <si>
    <t>75.</t>
  </si>
  <si>
    <t>Urządzenie zabezpieczające sieć Cyberoam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</si>
  <si>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</si>
  <si>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</si>
  <si>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</si>
  <si>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</si>
  <si>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</si>
  <si>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</si>
  <si>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</si>
  <si>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</si>
  <si>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</si>
  <si>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</si>
  <si>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Projektor + zestaw interaktywny QWBB20P</t>
  </si>
  <si>
    <t>86.</t>
  </si>
  <si>
    <t>System audiowizualny</t>
  </si>
  <si>
    <t>87.</t>
  </si>
  <si>
    <t>Infokiosk</t>
  </si>
  <si>
    <t>88.</t>
  </si>
  <si>
    <t>Urządzenie wielofunkcyjne Kyocera Ecosys M6026cdn</t>
  </si>
  <si>
    <t>Urządzenie wielofunkcyjne Kyocera Ecosys M3540cdn</t>
  </si>
  <si>
    <t>Drukarka Kyocera ECOSYS P2135D</t>
  </si>
  <si>
    <t>Urządzenie wielofunkcyjne Kyocera Ecosys M6026cidn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</si>
  <si>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</si>
  <si>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</si>
  <si>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</si>
  <si>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</si>
  <si>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</si>
  <si>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</si>
  <si>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</si>
  <si>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</si>
  <si>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</si>
  <si>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</si>
  <si>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</si>
  <si>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</si>
  <si>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</si>
  <si>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</si>
  <si>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</si>
  <si>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</si>
  <si>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</si>
  <si>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</si>
  <si>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</si>
  <si>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</si>
  <si>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Urządzenie wielofunkcyjne Kyocera TASKalfa 3051ci</t>
  </si>
  <si>
    <t>109.</t>
  </si>
  <si>
    <t>System Backupu danych Acronis</t>
  </si>
  <si>
    <t>Microsoft OEM Windows 7 Profesional</t>
  </si>
  <si>
    <t>110.</t>
  </si>
  <si>
    <t>111.</t>
  </si>
  <si>
    <t>112.</t>
  </si>
  <si>
    <t>Liczba pracowników w jednostce ogółem:   52 osoby</t>
  </si>
  <si>
    <t>Lp. 2 - wartość księgowa brutto</t>
  </si>
  <si>
    <t>Komputer stacjonarny HP 6300MT W7P        15-3470/500GB/4GB   4szt.</t>
  </si>
  <si>
    <t>Komputer stacjonarny HP 6300MT W7P        15-3470/500GB/4GB  6szt.</t>
  </si>
  <si>
    <t>OFFICE HOME and BUSINESS 2013  3szt.</t>
  </si>
  <si>
    <t>OFFICE HOME and BUSINESS 2013  8szt.</t>
  </si>
  <si>
    <t>TMBJN6NJ7GZ101715</t>
  </si>
  <si>
    <t>Fabia III Combi Ambition, benzyna 81kW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</si>
</sst>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\ &quot;zł&quot;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right" vertical="top" wrapText="1"/>
    </xf>
    <xf numFmtId="167" fontId="5" fillId="0" borderId="10" xfId="0" applyNumberFormat="1" applyFont="1" applyBorder="1" applyAlignment="1">
      <alignment horizontal="right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5" xfId="59" applyFont="1" applyFill="1" applyBorder="1" applyAlignment="1" applyProtection="1">
      <alignment horizontal="right" vertical="center" wrapText="1"/>
      <protection/>
    </xf>
    <xf numFmtId="167" fontId="1" fillId="0" borderId="15" xfId="59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7" fontId="1" fillId="0" borderId="15" xfId="59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7" fontId="1" fillId="0" borderId="18" xfId="59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vertical="center" wrapText="1"/>
    </xf>
    <xf numFmtId="167" fontId="1" fillId="0" borderId="12" xfId="59" applyNumberFormat="1" applyFont="1" applyFill="1" applyBorder="1" applyAlignment="1" applyProtection="1">
      <alignment vertical="center" wrapText="1"/>
      <protection/>
    </xf>
    <xf numFmtId="0" fontId="5" fillId="0" borderId="10" xfId="51" applyFont="1" applyBorder="1" applyAlignment="1">
      <alignment vertical="top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167" fontId="5" fillId="0" borderId="10" xfId="51" applyNumberFormat="1" applyFont="1" applyBorder="1" applyAlignment="1">
      <alignment horizontal="right" vertical="top" wrapText="1"/>
      <protection/>
    </xf>
    <xf numFmtId="0" fontId="5" fillId="0" borderId="19" xfId="51" applyFont="1" applyBorder="1" applyAlignment="1">
      <alignment vertical="top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167" fontId="5" fillId="0" borderId="19" xfId="51" applyNumberFormat="1" applyFont="1" applyBorder="1" applyAlignment="1">
      <alignment horizontal="right" vertical="top" wrapText="1"/>
      <protection/>
    </xf>
    <xf numFmtId="0" fontId="5" fillId="0" borderId="20" xfId="51" applyFont="1" applyBorder="1" applyAlignment="1">
      <alignment vertical="top"/>
      <protection/>
    </xf>
    <xf numFmtId="0" fontId="5" fillId="0" borderId="20" xfId="51" applyFont="1" applyBorder="1" applyAlignment="1">
      <alignment horizontal="center" vertical="center" wrapText="1"/>
      <protection/>
    </xf>
    <xf numFmtId="167" fontId="5" fillId="0" borderId="20" xfId="51" applyNumberFormat="1" applyFont="1" applyBorder="1" applyAlignment="1">
      <alignment horizontal="right" vertical="top" wrapText="1"/>
      <protection/>
    </xf>
    <xf numFmtId="0" fontId="5" fillId="0" borderId="10" xfId="51" applyFont="1" applyBorder="1" applyAlignment="1">
      <alignment vertical="top"/>
      <protection/>
    </xf>
    <xf numFmtId="167" fontId="5" fillId="0" borderId="10" xfId="51" applyNumberFormat="1" applyFont="1" applyBorder="1" applyAlignment="1">
      <alignment horizontal="right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66" fontId="1" fillId="0" borderId="10" xfId="59" applyFont="1" applyFill="1" applyBorder="1" applyAlignment="1" applyProtection="1">
      <alignment horizontal="right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166" fontId="1" fillId="0" borderId="10" xfId="61" applyFont="1" applyFill="1" applyBorder="1" applyAlignment="1" applyProtection="1">
      <alignment horizontal="right" vertical="center" wrapText="1"/>
      <protection/>
    </xf>
    <xf numFmtId="0" fontId="1" fillId="0" borderId="0" xfId="5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0" xfId="0" applyFont="1" applyAlignment="1">
      <alignment/>
    </xf>
    <xf numFmtId="0" fontId="1" fillId="0" borderId="21" xfId="51" applyFont="1" applyFill="1" applyBorder="1" applyAlignment="1">
      <alignment vertical="center" wrapText="1"/>
      <protection/>
    </xf>
    <xf numFmtId="0" fontId="2" fillId="0" borderId="22" xfId="51" applyFont="1" applyFill="1" applyBorder="1" applyAlignment="1">
      <alignment horizontal="right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57421875" style="1" customWidth="1"/>
    <col min="2" max="2" width="24.140625" style="1" customWidth="1"/>
    <col min="3" max="3" width="7.28125" style="1" bestFit="1" customWidth="1"/>
    <col min="4" max="4" width="11.57421875" style="1" customWidth="1"/>
    <col min="5" max="5" width="15.28125" style="1" bestFit="1" customWidth="1"/>
    <col min="6" max="6" width="25.28125" style="1" customWidth="1"/>
    <col min="7" max="7" width="31.28125" style="1" customWidth="1"/>
    <col min="8" max="16384" width="9.140625" style="1" customWidth="1"/>
  </cols>
  <sheetData>
    <row r="1" spans="1:7" ht="12.75">
      <c r="A1" s="1" t="s">
        <v>149</v>
      </c>
      <c r="G1" s="2" t="s">
        <v>161</v>
      </c>
    </row>
    <row r="3" spans="1:7" ht="12.75">
      <c r="A3" s="71" t="s">
        <v>0</v>
      </c>
      <c r="B3" s="71"/>
      <c r="C3" s="71"/>
      <c r="D3" s="71"/>
      <c r="E3" s="71"/>
      <c r="F3" s="71"/>
      <c r="G3" s="71"/>
    </row>
    <row r="4" spans="1:7" ht="12.75">
      <c r="A4" s="71" t="s">
        <v>1</v>
      </c>
      <c r="B4" s="71"/>
      <c r="C4" s="71"/>
      <c r="D4" s="71"/>
      <c r="E4" s="71"/>
      <c r="F4" s="71"/>
      <c r="G4" s="71"/>
    </row>
    <row r="5" spans="1:7" ht="12.75">
      <c r="A5" s="71" t="s">
        <v>147</v>
      </c>
      <c r="B5" s="71"/>
      <c r="C5" s="71"/>
      <c r="D5" s="71"/>
      <c r="E5" s="71"/>
      <c r="F5" s="71"/>
      <c r="G5" s="71"/>
    </row>
    <row r="6" spans="1:7" ht="12.75">
      <c r="A6" s="71" t="s">
        <v>148</v>
      </c>
      <c r="B6" s="71"/>
      <c r="C6" s="71"/>
      <c r="D6" s="71"/>
      <c r="E6" s="71"/>
      <c r="F6" s="71"/>
      <c r="G6" s="71"/>
    </row>
    <row r="8" spans="1:7" ht="31.5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112</v>
      </c>
      <c r="G8" s="9" t="s">
        <v>7</v>
      </c>
    </row>
    <row r="9" spans="1:7" ht="42">
      <c r="A9" s="10" t="s">
        <v>8</v>
      </c>
      <c r="B9" s="11" t="s">
        <v>113</v>
      </c>
      <c r="C9" s="10">
        <v>1960</v>
      </c>
      <c r="D9" s="10" t="s">
        <v>157</v>
      </c>
      <c r="E9" s="12">
        <v>1012500</v>
      </c>
      <c r="F9" s="12" t="s">
        <v>115</v>
      </c>
      <c r="G9" s="13" t="s">
        <v>114</v>
      </c>
    </row>
    <row r="10" spans="1:7" ht="90" customHeight="1">
      <c r="A10" s="10" t="s">
        <v>19</v>
      </c>
      <c r="B10" s="11" t="s">
        <v>145</v>
      </c>
      <c r="C10" s="10">
        <v>2015</v>
      </c>
      <c r="D10" s="10" t="s">
        <v>146</v>
      </c>
      <c r="E10" s="12">
        <v>2278151.18</v>
      </c>
      <c r="F10" s="12" t="s">
        <v>143</v>
      </c>
      <c r="G10" s="13" t="s">
        <v>144</v>
      </c>
    </row>
    <row r="11" spans="1:7" ht="12.75">
      <c r="A11" s="14"/>
      <c r="B11" s="14"/>
      <c r="C11" s="14"/>
      <c r="D11" s="17" t="s">
        <v>9</v>
      </c>
      <c r="E11" s="15">
        <f>SUM(E9:E10)</f>
        <v>3290651.18</v>
      </c>
      <c r="F11" s="16"/>
      <c r="G11" s="14"/>
    </row>
    <row r="12" spans="5:6" ht="12.75">
      <c r="E12" s="6"/>
      <c r="F12" s="6"/>
    </row>
    <row r="13" spans="1:6" ht="12.75">
      <c r="A13" s="1" t="s">
        <v>217</v>
      </c>
      <c r="E13" s="6"/>
      <c r="F13" s="6"/>
    </row>
    <row r="14" spans="5:6" ht="12.75">
      <c r="E14" s="6"/>
      <c r="F14" s="6"/>
    </row>
    <row r="15" spans="1:4" ht="12.75">
      <c r="A15" s="1" t="s">
        <v>216</v>
      </c>
      <c r="B15" s="68"/>
      <c r="C15" s="68"/>
      <c r="D15" s="68"/>
    </row>
    <row r="16" ht="12.75">
      <c r="F16" s="61"/>
    </row>
    <row r="17" ht="12.75">
      <c r="F17" s="61"/>
    </row>
    <row r="18" ht="12.75">
      <c r="F18" s="61"/>
    </row>
  </sheetData>
  <sheetProtection selectLockedCells="1" selectUnlockedCells="1"/>
  <mergeCells count="4">
    <mergeCell ref="A3:G3"/>
    <mergeCell ref="A4:G4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7" sqref="B17:B19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149</v>
      </c>
      <c r="B1" s="2" t="s">
        <v>160</v>
      </c>
    </row>
    <row r="2" ht="12.75">
      <c r="B2" s="2"/>
    </row>
    <row r="4" spans="1:2" ht="12.75">
      <c r="A4" s="71" t="s">
        <v>10</v>
      </c>
      <c r="B4" s="71"/>
    </row>
    <row r="5" spans="1:2" ht="12.75">
      <c r="A5" s="71" t="s">
        <v>1</v>
      </c>
      <c r="B5" s="71"/>
    </row>
    <row r="6" spans="1:2" ht="12.75">
      <c r="A6" s="71" t="s">
        <v>147</v>
      </c>
      <c r="B6" s="71"/>
    </row>
    <row r="7" spans="1:2" ht="12.75">
      <c r="A7" s="71" t="s">
        <v>148</v>
      </c>
      <c r="B7" s="71"/>
    </row>
    <row r="8" spans="1:2" ht="12.75">
      <c r="A8" s="26"/>
      <c r="B8" s="26"/>
    </row>
    <row r="10" spans="1:2" ht="12.75" customHeight="1">
      <c r="A10" s="72" t="s">
        <v>156</v>
      </c>
      <c r="B10" s="73">
        <v>512264.8</v>
      </c>
    </row>
    <row r="11" spans="1:2" ht="45" customHeight="1">
      <c r="A11" s="72"/>
      <c r="B11" s="73"/>
    </row>
    <row r="12" spans="1:2" ht="15.75" customHeight="1">
      <c r="A12" s="65" t="s">
        <v>11</v>
      </c>
      <c r="B12" s="66" t="s">
        <v>12</v>
      </c>
    </row>
    <row r="13" spans="1:2" ht="12.75">
      <c r="A13" s="2" t="s">
        <v>9</v>
      </c>
      <c r="B13" s="67">
        <f>SUM(B10:B12)</f>
        <v>512264.8</v>
      </c>
    </row>
    <row r="14" spans="1:2" ht="12.75">
      <c r="A14" s="7"/>
      <c r="B14" s="7"/>
    </row>
    <row r="15" spans="1:2" ht="12.75">
      <c r="A15" s="7"/>
      <c r="B15" s="7"/>
    </row>
    <row r="16" ht="12.75">
      <c r="A16" s="5"/>
    </row>
    <row r="17" ht="12.75">
      <c r="B17" s="61"/>
    </row>
    <row r="18" ht="12.75">
      <c r="B18" s="61"/>
    </row>
    <row r="19" ht="12.75">
      <c r="B19" s="61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selection activeCell="D127" sqref="D127"/>
    </sheetView>
  </sheetViews>
  <sheetFormatPr defaultColWidth="9.140625" defaultRowHeight="12.75"/>
  <cols>
    <col min="1" max="1" width="4.57421875" style="18" customWidth="1"/>
    <col min="2" max="2" width="39.00390625" style="1" customWidth="1"/>
    <col min="3" max="3" width="9.8515625" style="18" customWidth="1"/>
    <col min="4" max="4" width="25.28125" style="1" customWidth="1"/>
    <col min="5" max="16384" width="9.140625" style="1" customWidth="1"/>
  </cols>
  <sheetData>
    <row r="1" spans="1:4" ht="12.75">
      <c r="A1" s="1" t="s">
        <v>149</v>
      </c>
      <c r="D1" s="2" t="s">
        <v>159</v>
      </c>
    </row>
    <row r="2" spans="3:4" ht="12.75">
      <c r="C2" s="1"/>
      <c r="D2" s="18"/>
    </row>
    <row r="3" spans="2:4" ht="12.75">
      <c r="B3" s="18"/>
      <c r="C3" s="2"/>
      <c r="D3" s="18"/>
    </row>
    <row r="4" spans="1:4" ht="12.75">
      <c r="A4" s="71" t="s">
        <v>152</v>
      </c>
      <c r="B4" s="71"/>
      <c r="C4" s="71"/>
      <c r="D4" s="71"/>
    </row>
    <row r="5" spans="1:4" ht="12.75">
      <c r="A5" s="71" t="s">
        <v>13</v>
      </c>
      <c r="B5" s="71"/>
      <c r="C5" s="71"/>
      <c r="D5" s="71"/>
    </row>
    <row r="6" spans="1:4" ht="12.75">
      <c r="A6" s="71" t="s">
        <v>1</v>
      </c>
      <c r="B6" s="71"/>
      <c r="C6" s="71"/>
      <c r="D6" s="71"/>
    </row>
    <row r="7" spans="1:4" ht="15.75" customHeight="1">
      <c r="A7" s="71" t="s">
        <v>147</v>
      </c>
      <c r="B7" s="71"/>
      <c r="C7" s="71"/>
      <c r="D7" s="71"/>
    </row>
    <row r="8" spans="1:4" ht="15.75" customHeight="1">
      <c r="A8" s="71" t="s">
        <v>148</v>
      </c>
      <c r="B8" s="71"/>
      <c r="C8" s="71"/>
      <c r="D8" s="71"/>
    </row>
    <row r="9" spans="1:4" ht="15.75" customHeight="1">
      <c r="A9" s="8"/>
      <c r="B9" s="8"/>
      <c r="C9" s="8"/>
      <c r="D9" s="8"/>
    </row>
    <row r="10" spans="1:4" ht="12.75">
      <c r="A10" s="28" t="s">
        <v>153</v>
      </c>
      <c r="B10" s="26"/>
      <c r="C10" s="26"/>
      <c r="D10" s="26"/>
    </row>
    <row r="11" spans="1:4" ht="15.75" customHeight="1">
      <c r="A11" s="74" t="s">
        <v>14</v>
      </c>
      <c r="B11" s="74"/>
      <c r="C11" s="74"/>
      <c r="D11" s="74"/>
    </row>
    <row r="12" spans="1:4" ht="12.75">
      <c r="A12" s="74" t="s">
        <v>151</v>
      </c>
      <c r="B12" s="74"/>
      <c r="C12" s="74"/>
      <c r="D12" s="74"/>
    </row>
    <row r="13" spans="1:4" ht="12.75">
      <c r="A13" s="19"/>
      <c r="B13" s="19"/>
      <c r="C13" s="19"/>
      <c r="D13" s="19"/>
    </row>
    <row r="14" spans="1:4" ht="33.75" customHeight="1">
      <c r="A14" s="3" t="s">
        <v>15</v>
      </c>
      <c r="B14" s="3" t="s">
        <v>16</v>
      </c>
      <c r="C14" s="3" t="s">
        <v>17</v>
      </c>
      <c r="D14" s="3" t="s">
        <v>18</v>
      </c>
    </row>
    <row r="15" spans="1:4" ht="12.75">
      <c r="A15" s="29" t="s">
        <v>8</v>
      </c>
      <c r="B15" s="30" t="s">
        <v>105</v>
      </c>
      <c r="C15" s="31">
        <v>2012</v>
      </c>
      <c r="D15" s="32">
        <v>2583</v>
      </c>
    </row>
    <row r="16" spans="1:4" ht="12.75">
      <c r="A16" s="29" t="s">
        <v>19</v>
      </c>
      <c r="B16" s="30" t="s">
        <v>105</v>
      </c>
      <c r="C16" s="31">
        <v>2012</v>
      </c>
      <c r="D16" s="33">
        <v>2583</v>
      </c>
    </row>
    <row r="17" spans="1:4" ht="12.75">
      <c r="A17" s="29" t="s">
        <v>20</v>
      </c>
      <c r="B17" s="30" t="s">
        <v>105</v>
      </c>
      <c r="C17" s="31">
        <v>2012</v>
      </c>
      <c r="D17" s="33">
        <v>2583</v>
      </c>
    </row>
    <row r="18" spans="1:4" ht="12.75">
      <c r="A18" s="29" t="s">
        <v>21</v>
      </c>
      <c r="B18" s="30" t="s">
        <v>105</v>
      </c>
      <c r="C18" s="31">
        <v>2012</v>
      </c>
      <c r="D18" s="33">
        <v>2583</v>
      </c>
    </row>
    <row r="19" spans="1:4" ht="12.75">
      <c r="A19" s="29" t="s">
        <v>22</v>
      </c>
      <c r="B19" s="30" t="s">
        <v>105</v>
      </c>
      <c r="C19" s="31">
        <v>2012</v>
      </c>
      <c r="D19" s="33">
        <v>2583</v>
      </c>
    </row>
    <row r="20" spans="1:4" ht="12.75">
      <c r="A20" s="29" t="s">
        <v>23</v>
      </c>
      <c r="B20" s="30" t="s">
        <v>105</v>
      </c>
      <c r="C20" s="31">
        <v>2012</v>
      </c>
      <c r="D20" s="33">
        <v>2583</v>
      </c>
    </row>
    <row r="21" spans="1:4" ht="12.75">
      <c r="A21" s="29" t="s">
        <v>24</v>
      </c>
      <c r="B21" s="34" t="s">
        <v>106</v>
      </c>
      <c r="C21" s="35">
        <v>2012</v>
      </c>
      <c r="D21" s="33">
        <v>1537.5</v>
      </c>
    </row>
    <row r="22" spans="1:4" ht="12.75">
      <c r="A22" s="29" t="s">
        <v>25</v>
      </c>
      <c r="B22" s="34" t="s">
        <v>106</v>
      </c>
      <c r="C22" s="35">
        <v>2012</v>
      </c>
      <c r="D22" s="33">
        <v>1537.5</v>
      </c>
    </row>
    <row r="23" spans="1:4" ht="12.75">
      <c r="A23" s="29" t="s">
        <v>26</v>
      </c>
      <c r="B23" s="34" t="s">
        <v>106</v>
      </c>
      <c r="C23" s="35">
        <v>2012</v>
      </c>
      <c r="D23" s="33">
        <v>1537.5</v>
      </c>
    </row>
    <row r="24" spans="1:4" ht="12.75">
      <c r="A24" s="29" t="s">
        <v>27</v>
      </c>
      <c r="B24" s="34" t="s">
        <v>106</v>
      </c>
      <c r="C24" s="35">
        <v>2012</v>
      </c>
      <c r="D24" s="33">
        <v>1537.5</v>
      </c>
    </row>
    <row r="25" spans="1:4" ht="12.75">
      <c r="A25" s="29" t="s">
        <v>28</v>
      </c>
      <c r="B25" s="34" t="s">
        <v>106</v>
      </c>
      <c r="C25" s="35">
        <v>2012</v>
      </c>
      <c r="D25" s="33">
        <v>1537.5</v>
      </c>
    </row>
    <row r="26" spans="1:4" ht="12.75">
      <c r="A26" s="29" t="s">
        <v>29</v>
      </c>
      <c r="B26" s="34" t="s">
        <v>106</v>
      </c>
      <c r="C26" s="35">
        <v>2012</v>
      </c>
      <c r="D26" s="33">
        <v>1537.5</v>
      </c>
    </row>
    <row r="27" spans="1:4" ht="12.75">
      <c r="A27" s="29" t="s">
        <v>30</v>
      </c>
      <c r="B27" s="34" t="s">
        <v>106</v>
      </c>
      <c r="C27" s="35">
        <v>2012</v>
      </c>
      <c r="D27" s="33">
        <v>1537.5</v>
      </c>
    </row>
    <row r="28" spans="1:4" ht="12.75">
      <c r="A28" s="29" t="s">
        <v>31</v>
      </c>
      <c r="B28" s="34" t="s">
        <v>106</v>
      </c>
      <c r="C28" s="35">
        <v>2012</v>
      </c>
      <c r="D28" s="33">
        <v>1537.5</v>
      </c>
    </row>
    <row r="29" spans="1:4" ht="12.75">
      <c r="A29" s="29" t="s">
        <v>32</v>
      </c>
      <c r="B29" s="34" t="s">
        <v>107</v>
      </c>
      <c r="C29" s="35">
        <v>2012</v>
      </c>
      <c r="D29" s="36">
        <v>2956.92</v>
      </c>
    </row>
    <row r="30" spans="1:4" ht="12.75">
      <c r="A30" s="29" t="s">
        <v>33</v>
      </c>
      <c r="B30" s="37" t="s">
        <v>108</v>
      </c>
      <c r="C30" s="38">
        <v>2012</v>
      </c>
      <c r="D30" s="39">
        <v>11549.7</v>
      </c>
    </row>
    <row r="31" spans="1:4" ht="12.75">
      <c r="A31" s="29" t="s">
        <v>34</v>
      </c>
      <c r="B31" s="40" t="s">
        <v>109</v>
      </c>
      <c r="C31" s="35">
        <v>2012</v>
      </c>
      <c r="D31" s="41">
        <v>1599</v>
      </c>
    </row>
    <row r="32" spans="1:4" ht="25.5">
      <c r="A32" s="29" t="s">
        <v>35</v>
      </c>
      <c r="B32" s="42" t="s">
        <v>218</v>
      </c>
      <c r="C32" s="43">
        <v>2013</v>
      </c>
      <c r="D32" s="44">
        <f>4*3100</f>
        <v>12400</v>
      </c>
    </row>
    <row r="33" spans="1:4" ht="25.5">
      <c r="A33" s="29" t="s">
        <v>36</v>
      </c>
      <c r="B33" s="42" t="s">
        <v>219</v>
      </c>
      <c r="C33" s="43">
        <v>2013</v>
      </c>
      <c r="D33" s="44">
        <f>6*3100.01</f>
        <v>18600.06</v>
      </c>
    </row>
    <row r="34" spans="1:4" ht="12.75">
      <c r="A34" s="29" t="s">
        <v>37</v>
      </c>
      <c r="B34" s="42" t="s">
        <v>116</v>
      </c>
      <c r="C34" s="43">
        <v>2013</v>
      </c>
      <c r="D34" s="44">
        <v>4199.99</v>
      </c>
    </row>
    <row r="35" spans="1:4" ht="12.75">
      <c r="A35" s="29" t="s">
        <v>38</v>
      </c>
      <c r="B35" s="42" t="s">
        <v>116</v>
      </c>
      <c r="C35" s="43">
        <v>2013</v>
      </c>
      <c r="D35" s="44">
        <v>4200</v>
      </c>
    </row>
    <row r="36" spans="1:4" ht="12.75">
      <c r="A36" s="29" t="s">
        <v>39</v>
      </c>
      <c r="B36" s="45" t="s">
        <v>117</v>
      </c>
      <c r="C36" s="46">
        <v>2013</v>
      </c>
      <c r="D36" s="47">
        <v>1140</v>
      </c>
    </row>
    <row r="37" spans="1:4" ht="12.75">
      <c r="A37" s="29" t="s">
        <v>40</v>
      </c>
      <c r="B37" s="48" t="s">
        <v>220</v>
      </c>
      <c r="C37" s="49">
        <v>2013</v>
      </c>
      <c r="D37" s="50">
        <f>3*940.01</f>
        <v>2820.0299999999997</v>
      </c>
    </row>
    <row r="38" spans="1:4" ht="12.75">
      <c r="A38" s="29" t="s">
        <v>41</v>
      </c>
      <c r="B38" s="51" t="s">
        <v>221</v>
      </c>
      <c r="C38" s="43">
        <v>2013</v>
      </c>
      <c r="D38" s="52">
        <f>8*940</f>
        <v>7520</v>
      </c>
    </row>
    <row r="39" spans="1:4" ht="15.75" customHeight="1">
      <c r="A39" s="29" t="s">
        <v>42</v>
      </c>
      <c r="B39" s="42" t="s">
        <v>118</v>
      </c>
      <c r="C39" s="43">
        <v>2013</v>
      </c>
      <c r="D39" s="52">
        <v>129.99</v>
      </c>
    </row>
    <row r="40" spans="1:4" ht="12.75">
      <c r="A40" s="29" t="s">
        <v>43</v>
      </c>
      <c r="B40" s="51" t="s">
        <v>119</v>
      </c>
      <c r="C40" s="53">
        <v>2013</v>
      </c>
      <c r="D40" s="52">
        <f>9*130</f>
        <v>1170</v>
      </c>
    </row>
    <row r="41" spans="1:4" ht="38.25">
      <c r="A41" s="29" t="s">
        <v>44</v>
      </c>
      <c r="B41" s="21" t="s">
        <v>123</v>
      </c>
      <c r="C41" s="22">
        <v>2013</v>
      </c>
      <c r="D41" s="23">
        <v>9259.01</v>
      </c>
    </row>
    <row r="42" spans="1:4" ht="12.75">
      <c r="A42" s="29" t="s">
        <v>45</v>
      </c>
      <c r="B42" s="21" t="s">
        <v>124</v>
      </c>
      <c r="C42" s="22">
        <v>2013</v>
      </c>
      <c r="D42" s="23">
        <v>3321</v>
      </c>
    </row>
    <row r="43" spans="1:4" ht="25.5">
      <c r="A43" s="29" t="s">
        <v>46</v>
      </c>
      <c r="B43" s="21" t="s">
        <v>125</v>
      </c>
      <c r="C43" s="22">
        <v>2013</v>
      </c>
      <c r="D43" s="23">
        <v>4305</v>
      </c>
    </row>
    <row r="44" spans="1:4" ht="38.25">
      <c r="A44" s="29" t="s">
        <v>47</v>
      </c>
      <c r="B44" s="21" t="s">
        <v>126</v>
      </c>
      <c r="C44" s="22">
        <v>2014</v>
      </c>
      <c r="D44" s="23">
        <v>11000</v>
      </c>
    </row>
    <row r="45" spans="1:4" ht="12.75">
      <c r="A45" s="29" t="s">
        <v>48</v>
      </c>
      <c r="B45" s="21" t="s">
        <v>124</v>
      </c>
      <c r="C45" s="22">
        <v>2014</v>
      </c>
      <c r="D45" s="23">
        <v>4500</v>
      </c>
    </row>
    <row r="46" spans="1:4" ht="25.5">
      <c r="A46" s="29" t="s">
        <v>49</v>
      </c>
      <c r="B46" s="21" t="s">
        <v>125</v>
      </c>
      <c r="C46" s="22">
        <v>2014</v>
      </c>
      <c r="D46" s="23">
        <v>3000</v>
      </c>
    </row>
    <row r="47" spans="1:4" ht="25.5">
      <c r="A47" s="29" t="s">
        <v>50</v>
      </c>
      <c r="B47" s="21" t="s">
        <v>127</v>
      </c>
      <c r="C47" s="22">
        <v>2014</v>
      </c>
      <c r="D47" s="23">
        <v>2630.97</v>
      </c>
    </row>
    <row r="48" spans="1:4" ht="12.75">
      <c r="A48" s="29" t="s">
        <v>51</v>
      </c>
      <c r="B48" s="21" t="s">
        <v>128</v>
      </c>
      <c r="C48" s="22">
        <v>2014</v>
      </c>
      <c r="D48" s="23">
        <v>3013.5</v>
      </c>
    </row>
    <row r="49" spans="1:4" ht="12.75">
      <c r="A49" s="29" t="s">
        <v>52</v>
      </c>
      <c r="B49" s="21" t="s">
        <v>128</v>
      </c>
      <c r="C49" s="22">
        <v>2014</v>
      </c>
      <c r="D49" s="23">
        <v>3013.5</v>
      </c>
    </row>
    <row r="50" spans="1:4" ht="12.75">
      <c r="A50" s="29" t="s">
        <v>53</v>
      </c>
      <c r="B50" s="21" t="s">
        <v>128</v>
      </c>
      <c r="C50" s="22">
        <v>2014</v>
      </c>
      <c r="D50" s="23">
        <v>3013.5</v>
      </c>
    </row>
    <row r="51" spans="1:4" ht="12.75">
      <c r="A51" s="29" t="s">
        <v>54</v>
      </c>
      <c r="B51" s="21" t="s">
        <v>128</v>
      </c>
      <c r="C51" s="22">
        <v>2014</v>
      </c>
      <c r="D51" s="23">
        <v>3013.5</v>
      </c>
    </row>
    <row r="52" spans="1:4" ht="12.75">
      <c r="A52" s="29" t="s">
        <v>55</v>
      </c>
      <c r="B52" s="21" t="s">
        <v>128</v>
      </c>
      <c r="C52" s="22">
        <v>2014</v>
      </c>
      <c r="D52" s="23">
        <v>3013.5</v>
      </c>
    </row>
    <row r="53" spans="1:4" ht="12.75">
      <c r="A53" s="29" t="s">
        <v>56</v>
      </c>
      <c r="B53" s="21" t="s">
        <v>128</v>
      </c>
      <c r="C53" s="22">
        <v>2014</v>
      </c>
      <c r="D53" s="23">
        <v>3013.5</v>
      </c>
    </row>
    <row r="54" spans="1:4" ht="12.75">
      <c r="A54" s="29" t="s">
        <v>57</v>
      </c>
      <c r="B54" s="21" t="s">
        <v>128</v>
      </c>
      <c r="C54" s="22">
        <v>2014</v>
      </c>
      <c r="D54" s="23">
        <v>3013.5</v>
      </c>
    </row>
    <row r="55" spans="1:4" ht="12.75">
      <c r="A55" s="29" t="s">
        <v>58</v>
      </c>
      <c r="B55" s="21" t="s">
        <v>128</v>
      </c>
      <c r="C55" s="22">
        <v>2014</v>
      </c>
      <c r="D55" s="23">
        <v>3013.5</v>
      </c>
    </row>
    <row r="56" spans="1:4" ht="12.75">
      <c r="A56" s="29" t="s">
        <v>59</v>
      </c>
      <c r="B56" s="21" t="s">
        <v>128</v>
      </c>
      <c r="C56" s="22">
        <v>2014</v>
      </c>
      <c r="D56" s="23">
        <v>3013.5</v>
      </c>
    </row>
    <row r="57" spans="1:4" ht="12.75">
      <c r="A57" s="29" t="s">
        <v>60</v>
      </c>
      <c r="B57" s="21" t="s">
        <v>128</v>
      </c>
      <c r="C57" s="22">
        <v>2014</v>
      </c>
      <c r="D57" s="23">
        <v>3013.5</v>
      </c>
    </row>
    <row r="58" spans="1:4" ht="12.75">
      <c r="A58" s="29" t="s">
        <v>61</v>
      </c>
      <c r="B58" s="21" t="s">
        <v>129</v>
      </c>
      <c r="C58" s="22">
        <v>2014</v>
      </c>
      <c r="D58" s="24">
        <v>2337</v>
      </c>
    </row>
    <row r="59" spans="1:4" ht="12.75">
      <c r="A59" s="29" t="s">
        <v>62</v>
      </c>
      <c r="B59" s="21" t="s">
        <v>129</v>
      </c>
      <c r="C59" s="22">
        <v>2014</v>
      </c>
      <c r="D59" s="24">
        <v>2337</v>
      </c>
    </row>
    <row r="60" spans="1:4" ht="12.75">
      <c r="A60" s="29" t="s">
        <v>63</v>
      </c>
      <c r="B60" s="21" t="s">
        <v>129</v>
      </c>
      <c r="C60" s="22">
        <v>2014</v>
      </c>
      <c r="D60" s="24">
        <v>2337</v>
      </c>
    </row>
    <row r="61" spans="1:4" ht="12.75">
      <c r="A61" s="29" t="s">
        <v>64</v>
      </c>
      <c r="B61" s="21" t="s">
        <v>130</v>
      </c>
      <c r="C61" s="22">
        <v>2014</v>
      </c>
      <c r="D61" s="24">
        <v>1365.3</v>
      </c>
    </row>
    <row r="62" spans="1:4" ht="12.75">
      <c r="A62" s="29" t="s">
        <v>65</v>
      </c>
      <c r="B62" s="21" t="s">
        <v>130</v>
      </c>
      <c r="C62" s="22">
        <v>2014</v>
      </c>
      <c r="D62" s="24">
        <v>1365.3</v>
      </c>
    </row>
    <row r="63" spans="1:4" ht="12.75">
      <c r="A63" s="29" t="s">
        <v>66</v>
      </c>
      <c r="B63" s="21" t="s">
        <v>130</v>
      </c>
      <c r="C63" s="22">
        <v>2014</v>
      </c>
      <c r="D63" s="24">
        <v>1365.3</v>
      </c>
    </row>
    <row r="64" spans="1:4" ht="12.75">
      <c r="A64" s="29" t="s">
        <v>67</v>
      </c>
      <c r="B64" s="21" t="s">
        <v>130</v>
      </c>
      <c r="C64" s="22">
        <v>2014</v>
      </c>
      <c r="D64" s="24">
        <v>1365.3</v>
      </c>
    </row>
    <row r="65" spans="1:4" ht="12.75">
      <c r="A65" s="29" t="s">
        <v>68</v>
      </c>
      <c r="B65" s="21" t="s">
        <v>130</v>
      </c>
      <c r="C65" s="22">
        <v>2014</v>
      </c>
      <c r="D65" s="24">
        <v>1365.3</v>
      </c>
    </row>
    <row r="66" spans="1:4" ht="12.75">
      <c r="A66" s="29" t="s">
        <v>69</v>
      </c>
      <c r="B66" s="21" t="s">
        <v>130</v>
      </c>
      <c r="C66" s="22">
        <v>2014</v>
      </c>
      <c r="D66" s="24">
        <v>1365.3</v>
      </c>
    </row>
    <row r="67" spans="1:4" ht="12.75">
      <c r="A67" s="29" t="s">
        <v>70</v>
      </c>
      <c r="B67" s="21" t="s">
        <v>130</v>
      </c>
      <c r="C67" s="22">
        <v>2014</v>
      </c>
      <c r="D67" s="24">
        <v>1365.3</v>
      </c>
    </row>
    <row r="68" spans="1:4" ht="12.75">
      <c r="A68" s="29" t="s">
        <v>71</v>
      </c>
      <c r="B68" s="21" t="s">
        <v>130</v>
      </c>
      <c r="C68" s="22">
        <v>2014</v>
      </c>
      <c r="D68" s="24">
        <v>1365.3</v>
      </c>
    </row>
    <row r="69" spans="1:4" ht="12.75">
      <c r="A69" s="29" t="s">
        <v>72</v>
      </c>
      <c r="B69" s="21" t="s">
        <v>130</v>
      </c>
      <c r="C69" s="22">
        <v>2014</v>
      </c>
      <c r="D69" s="24">
        <v>1365.3</v>
      </c>
    </row>
    <row r="70" spans="1:4" ht="12.75">
      <c r="A70" s="29" t="s">
        <v>73</v>
      </c>
      <c r="B70" s="21" t="s">
        <v>130</v>
      </c>
      <c r="C70" s="22">
        <v>2014</v>
      </c>
      <c r="D70" s="24">
        <v>1365.3</v>
      </c>
    </row>
    <row r="71" spans="1:4" ht="12.75">
      <c r="A71" s="29" t="s">
        <v>74</v>
      </c>
      <c r="B71" s="21" t="s">
        <v>130</v>
      </c>
      <c r="C71" s="22">
        <v>2014</v>
      </c>
      <c r="D71" s="24">
        <v>1365.3</v>
      </c>
    </row>
    <row r="72" spans="1:4" ht="12.75">
      <c r="A72" s="29" t="s">
        <v>75</v>
      </c>
      <c r="B72" s="21" t="s">
        <v>131</v>
      </c>
      <c r="C72" s="22">
        <v>2014</v>
      </c>
      <c r="D72" s="24">
        <v>29520</v>
      </c>
    </row>
    <row r="73" spans="1:4" ht="14.25" customHeight="1">
      <c r="A73" s="29" t="s">
        <v>76</v>
      </c>
      <c r="B73" s="21" t="s">
        <v>132</v>
      </c>
      <c r="C73" s="22">
        <v>2014</v>
      </c>
      <c r="D73" s="24">
        <v>2829</v>
      </c>
    </row>
    <row r="74" spans="1:4" ht="25.5">
      <c r="A74" s="29" t="s">
        <v>77</v>
      </c>
      <c r="B74" s="21" t="s">
        <v>133</v>
      </c>
      <c r="C74" s="22">
        <v>2014</v>
      </c>
      <c r="D74" s="24">
        <v>7195.5</v>
      </c>
    </row>
    <row r="75" spans="1:4" ht="25.5">
      <c r="A75" s="29" t="s">
        <v>78</v>
      </c>
      <c r="B75" s="21" t="s">
        <v>134</v>
      </c>
      <c r="C75" s="22">
        <v>2014</v>
      </c>
      <c r="D75" s="24">
        <v>1722</v>
      </c>
    </row>
    <row r="76" spans="1:4" ht="25.5">
      <c r="A76" s="29" t="s">
        <v>79</v>
      </c>
      <c r="B76" s="21" t="s">
        <v>135</v>
      </c>
      <c r="C76" s="22">
        <v>2014</v>
      </c>
      <c r="D76" s="24">
        <v>21525</v>
      </c>
    </row>
    <row r="77" spans="1:4" ht="25.5">
      <c r="A77" s="29" t="s">
        <v>80</v>
      </c>
      <c r="B77" s="21" t="s">
        <v>136</v>
      </c>
      <c r="C77" s="22">
        <v>2014</v>
      </c>
      <c r="D77" s="24">
        <v>11439</v>
      </c>
    </row>
    <row r="78" spans="1:4" ht="25.5">
      <c r="A78" s="29" t="s">
        <v>81</v>
      </c>
      <c r="B78" s="21" t="s">
        <v>137</v>
      </c>
      <c r="C78" s="22">
        <v>2014</v>
      </c>
      <c r="D78" s="24">
        <v>10947</v>
      </c>
    </row>
    <row r="79" spans="1:4" ht="12.75">
      <c r="A79" s="29" t="s">
        <v>82</v>
      </c>
      <c r="B79" s="21" t="s">
        <v>138</v>
      </c>
      <c r="C79" s="22">
        <v>2014</v>
      </c>
      <c r="D79" s="24">
        <v>442.8</v>
      </c>
    </row>
    <row r="80" spans="1:4" ht="12.75">
      <c r="A80" s="29" t="s">
        <v>83</v>
      </c>
      <c r="B80" s="21" t="s">
        <v>138</v>
      </c>
      <c r="C80" s="22">
        <v>2014</v>
      </c>
      <c r="D80" s="24">
        <v>442.8</v>
      </c>
    </row>
    <row r="81" spans="1:4" ht="12.75">
      <c r="A81" s="29" t="s">
        <v>84</v>
      </c>
      <c r="B81" s="21" t="s">
        <v>138</v>
      </c>
      <c r="C81" s="22">
        <v>2014</v>
      </c>
      <c r="D81" s="24">
        <v>442.8</v>
      </c>
    </row>
    <row r="82" spans="1:4" ht="12.75">
      <c r="A82" s="29" t="s">
        <v>85</v>
      </c>
      <c r="B82" s="21" t="s">
        <v>138</v>
      </c>
      <c r="C82" s="22">
        <v>2014</v>
      </c>
      <c r="D82" s="24">
        <v>442.8</v>
      </c>
    </row>
    <row r="83" spans="1:4" ht="12.75">
      <c r="A83" s="29" t="s">
        <v>86</v>
      </c>
      <c r="B83" s="21" t="s">
        <v>138</v>
      </c>
      <c r="C83" s="22">
        <v>2014</v>
      </c>
      <c r="D83" s="24">
        <v>442.8</v>
      </c>
    </row>
    <row r="84" spans="1:4" ht="12.75">
      <c r="A84" s="29" t="s">
        <v>87</v>
      </c>
      <c r="B84" s="21" t="s">
        <v>138</v>
      </c>
      <c r="C84" s="22">
        <v>2014</v>
      </c>
      <c r="D84" s="25">
        <v>442.8</v>
      </c>
    </row>
    <row r="85" spans="1:4" ht="15.75" customHeight="1">
      <c r="A85" s="29" t="s">
        <v>162</v>
      </c>
      <c r="B85" s="21" t="s">
        <v>163</v>
      </c>
      <c r="C85" s="22">
        <v>2014</v>
      </c>
      <c r="D85" s="25">
        <v>1722</v>
      </c>
    </row>
    <row r="86" spans="1:4" ht="15.75" customHeight="1">
      <c r="A86" s="29" t="s">
        <v>164</v>
      </c>
      <c r="B86" s="21" t="s">
        <v>163</v>
      </c>
      <c r="C86" s="22">
        <v>2014</v>
      </c>
      <c r="D86" s="25">
        <v>1722</v>
      </c>
    </row>
    <row r="87" spans="1:4" ht="14.25" customHeight="1">
      <c r="A87" s="29" t="s">
        <v>165</v>
      </c>
      <c r="B87" s="21" t="s">
        <v>163</v>
      </c>
      <c r="C87" s="22">
        <v>2014</v>
      </c>
      <c r="D87" s="25">
        <v>1722</v>
      </c>
    </row>
    <row r="88" spans="1:4" ht="13.5" customHeight="1">
      <c r="A88" s="29" t="s">
        <v>166</v>
      </c>
      <c r="B88" s="21" t="s">
        <v>163</v>
      </c>
      <c r="C88" s="22">
        <v>2014</v>
      </c>
      <c r="D88" s="25">
        <v>1722</v>
      </c>
    </row>
    <row r="89" spans="1:4" ht="12.75">
      <c r="A89" s="29" t="s">
        <v>167</v>
      </c>
      <c r="B89" s="21" t="s">
        <v>168</v>
      </c>
      <c r="C89" s="22">
        <v>2015</v>
      </c>
      <c r="D89" s="25">
        <v>7438</v>
      </c>
    </row>
    <row r="90" spans="1:4" ht="12.75">
      <c r="A90" s="29" t="s">
        <v>169</v>
      </c>
      <c r="B90" s="21" t="s">
        <v>187</v>
      </c>
      <c r="C90" s="22">
        <v>2015</v>
      </c>
      <c r="D90" s="25">
        <v>900</v>
      </c>
    </row>
    <row r="91" spans="1:4" ht="12.75">
      <c r="A91" s="29" t="s">
        <v>170</v>
      </c>
      <c r="B91" s="21" t="s">
        <v>187</v>
      </c>
      <c r="C91" s="22">
        <v>2015</v>
      </c>
      <c r="D91" s="25">
        <v>900</v>
      </c>
    </row>
    <row r="92" spans="1:4" ht="12.75">
      <c r="A92" s="29" t="s">
        <v>171</v>
      </c>
      <c r="B92" s="21" t="s">
        <v>187</v>
      </c>
      <c r="C92" s="22">
        <v>2015</v>
      </c>
      <c r="D92" s="25">
        <v>900</v>
      </c>
    </row>
    <row r="93" spans="1:4" ht="12.75">
      <c r="A93" s="29" t="s">
        <v>172</v>
      </c>
      <c r="B93" s="21" t="s">
        <v>187</v>
      </c>
      <c r="C93" s="22">
        <v>2015</v>
      </c>
      <c r="D93" s="25">
        <v>900</v>
      </c>
    </row>
    <row r="94" spans="1:4" ht="12.75">
      <c r="A94" s="29" t="s">
        <v>173</v>
      </c>
      <c r="B94" s="21" t="s">
        <v>187</v>
      </c>
      <c r="C94" s="22">
        <v>2015</v>
      </c>
      <c r="D94" s="25">
        <v>900</v>
      </c>
    </row>
    <row r="95" spans="1:4" ht="12.75">
      <c r="A95" s="29" t="s">
        <v>174</v>
      </c>
      <c r="B95" s="21" t="s">
        <v>187</v>
      </c>
      <c r="C95" s="22">
        <v>2015</v>
      </c>
      <c r="D95" s="25">
        <v>900</v>
      </c>
    </row>
    <row r="96" spans="1:4" ht="12.75">
      <c r="A96" s="29" t="s">
        <v>175</v>
      </c>
      <c r="B96" s="21" t="s">
        <v>187</v>
      </c>
      <c r="C96" s="22">
        <v>2015</v>
      </c>
      <c r="D96" s="25">
        <v>900</v>
      </c>
    </row>
    <row r="97" spans="1:4" ht="25.5">
      <c r="A97" s="29" t="s">
        <v>176</v>
      </c>
      <c r="B97" s="21" t="s">
        <v>185</v>
      </c>
      <c r="C97" s="22">
        <v>2015</v>
      </c>
      <c r="D97" s="25">
        <v>1909</v>
      </c>
    </row>
    <row r="98" spans="1:4" ht="25.5">
      <c r="A98" s="29" t="s">
        <v>177</v>
      </c>
      <c r="B98" s="21" t="s">
        <v>186</v>
      </c>
      <c r="C98" s="22">
        <v>2015</v>
      </c>
      <c r="D98" s="25">
        <v>2000</v>
      </c>
    </row>
    <row r="99" spans="1:4" ht="12.75">
      <c r="A99" s="29" t="s">
        <v>178</v>
      </c>
      <c r="B99" s="21" t="s">
        <v>179</v>
      </c>
      <c r="C99" s="22">
        <v>2015</v>
      </c>
      <c r="D99" s="25">
        <v>5900</v>
      </c>
    </row>
    <row r="100" spans="1:4" ht="12.75">
      <c r="A100" s="29" t="s">
        <v>180</v>
      </c>
      <c r="B100" s="21" t="s">
        <v>181</v>
      </c>
      <c r="C100" s="22">
        <v>2015</v>
      </c>
      <c r="D100" s="25">
        <v>8777.91</v>
      </c>
    </row>
    <row r="101" spans="1:4" ht="12.75">
      <c r="A101" s="29" t="s">
        <v>182</v>
      </c>
      <c r="B101" s="21" t="s">
        <v>183</v>
      </c>
      <c r="C101" s="22">
        <v>2015</v>
      </c>
      <c r="D101" s="25">
        <v>14760</v>
      </c>
    </row>
    <row r="102" spans="1:4" ht="12.75">
      <c r="A102" s="29" t="s">
        <v>184</v>
      </c>
      <c r="B102" s="21" t="s">
        <v>211</v>
      </c>
      <c r="C102" s="22">
        <v>2015</v>
      </c>
      <c r="D102" s="25">
        <v>8965</v>
      </c>
    </row>
    <row r="103" spans="1:4" ht="12.75">
      <c r="A103" s="29" t="s">
        <v>189</v>
      </c>
      <c r="B103" s="21" t="s">
        <v>211</v>
      </c>
      <c r="C103" s="22">
        <v>2015</v>
      </c>
      <c r="D103" s="25">
        <v>8965</v>
      </c>
    </row>
    <row r="104" spans="1:4" ht="12.75">
      <c r="A104" s="29" t="s">
        <v>190</v>
      </c>
      <c r="B104" s="21" t="s">
        <v>211</v>
      </c>
      <c r="C104" s="22">
        <v>2015</v>
      </c>
      <c r="D104" s="25">
        <v>8965</v>
      </c>
    </row>
    <row r="105" spans="1:4" ht="12.75">
      <c r="A105" s="29" t="s">
        <v>191</v>
      </c>
      <c r="B105" s="21" t="s">
        <v>212</v>
      </c>
      <c r="C105" s="22">
        <v>2015</v>
      </c>
      <c r="D105" s="25">
        <v>13990.02</v>
      </c>
    </row>
    <row r="106" spans="1:4" ht="25.5">
      <c r="A106" s="29" t="s">
        <v>192</v>
      </c>
      <c r="B106" s="21" t="s">
        <v>188</v>
      </c>
      <c r="C106" s="22">
        <v>2016</v>
      </c>
      <c r="D106" s="25">
        <v>3493.2</v>
      </c>
    </row>
    <row r="107" spans="1:4" ht="25.5">
      <c r="A107" s="29" t="s">
        <v>193</v>
      </c>
      <c r="B107" s="21" t="s">
        <v>188</v>
      </c>
      <c r="C107" s="22">
        <v>2016</v>
      </c>
      <c r="D107" s="25">
        <v>3493.2</v>
      </c>
    </row>
    <row r="108" spans="1:4" ht="25.5">
      <c r="A108" s="29" t="s">
        <v>194</v>
      </c>
      <c r="B108" s="21" t="s">
        <v>188</v>
      </c>
      <c r="C108" s="22">
        <v>2016</v>
      </c>
      <c r="D108" s="25">
        <v>3493.2</v>
      </c>
    </row>
    <row r="109" spans="1:4" ht="25.5">
      <c r="A109" s="29" t="s">
        <v>195</v>
      </c>
      <c r="B109" s="21" t="s">
        <v>188</v>
      </c>
      <c r="C109" s="22">
        <v>2016</v>
      </c>
      <c r="D109" s="25">
        <v>3493.2</v>
      </c>
    </row>
    <row r="110" spans="1:4" ht="25.5">
      <c r="A110" s="29" t="s">
        <v>196</v>
      </c>
      <c r="B110" s="21" t="s">
        <v>188</v>
      </c>
      <c r="C110" s="22">
        <v>2016</v>
      </c>
      <c r="D110" s="25">
        <v>3493.2</v>
      </c>
    </row>
    <row r="111" spans="1:4" ht="25.5">
      <c r="A111" s="29" t="s">
        <v>197</v>
      </c>
      <c r="B111" s="21" t="s">
        <v>188</v>
      </c>
      <c r="C111" s="22">
        <v>2016</v>
      </c>
      <c r="D111" s="25">
        <v>3493.2</v>
      </c>
    </row>
    <row r="112" spans="1:4" ht="25.5">
      <c r="A112" s="29" t="s">
        <v>198</v>
      </c>
      <c r="B112" s="21" t="s">
        <v>188</v>
      </c>
      <c r="C112" s="22">
        <v>2016</v>
      </c>
      <c r="D112" s="25">
        <v>3493.2</v>
      </c>
    </row>
    <row r="113" spans="1:4" ht="25.5">
      <c r="A113" s="29" t="s">
        <v>199</v>
      </c>
      <c r="B113" s="21" t="s">
        <v>188</v>
      </c>
      <c r="C113" s="22">
        <v>2016</v>
      </c>
      <c r="D113" s="25">
        <v>3493.2</v>
      </c>
    </row>
    <row r="114" spans="1:4" ht="25.5">
      <c r="A114" s="29" t="s">
        <v>200</v>
      </c>
      <c r="B114" s="21" t="s">
        <v>188</v>
      </c>
      <c r="C114" s="22">
        <v>2016</v>
      </c>
      <c r="D114" s="25">
        <v>3493.2</v>
      </c>
    </row>
    <row r="115" spans="1:4" ht="25.5">
      <c r="A115" s="29" t="s">
        <v>201</v>
      </c>
      <c r="B115" s="21" t="s">
        <v>188</v>
      </c>
      <c r="C115" s="22">
        <v>2016</v>
      </c>
      <c r="D115" s="25">
        <v>3493.2</v>
      </c>
    </row>
    <row r="116" spans="1:4" ht="25.5">
      <c r="A116" s="29" t="s">
        <v>202</v>
      </c>
      <c r="B116" s="21" t="s">
        <v>188</v>
      </c>
      <c r="C116" s="22">
        <v>2016</v>
      </c>
      <c r="D116" s="25">
        <v>3493.2</v>
      </c>
    </row>
    <row r="117" spans="1:4" ht="25.5">
      <c r="A117" s="29" t="s">
        <v>203</v>
      </c>
      <c r="B117" s="21" t="s">
        <v>188</v>
      </c>
      <c r="C117" s="22">
        <v>2016</v>
      </c>
      <c r="D117" s="25">
        <v>3493.2</v>
      </c>
    </row>
    <row r="118" spans="1:4" ht="12.75">
      <c r="A118" s="29" t="s">
        <v>204</v>
      </c>
      <c r="B118" s="21" t="s">
        <v>187</v>
      </c>
      <c r="C118" s="22">
        <v>2016</v>
      </c>
      <c r="D118" s="25">
        <v>664.2</v>
      </c>
    </row>
    <row r="119" spans="1:4" ht="12.75">
      <c r="A119" s="29" t="s">
        <v>205</v>
      </c>
      <c r="B119" s="21" t="s">
        <v>187</v>
      </c>
      <c r="C119" s="22">
        <v>2016</v>
      </c>
      <c r="D119" s="25">
        <v>664.2</v>
      </c>
    </row>
    <row r="120" spans="1:4" ht="12.75">
      <c r="A120" s="29" t="s">
        <v>206</v>
      </c>
      <c r="B120" s="21" t="s">
        <v>187</v>
      </c>
      <c r="C120" s="22">
        <v>2016</v>
      </c>
      <c r="D120" s="25">
        <v>664.2</v>
      </c>
    </row>
    <row r="121" spans="1:4" ht="12.75">
      <c r="A121" s="29" t="s">
        <v>207</v>
      </c>
      <c r="B121" s="21" t="s">
        <v>187</v>
      </c>
      <c r="C121" s="22">
        <v>2016</v>
      </c>
      <c r="D121" s="25">
        <v>664.2</v>
      </c>
    </row>
    <row r="122" spans="1:4" ht="12.75">
      <c r="A122" s="29" t="s">
        <v>208</v>
      </c>
      <c r="B122" s="21" t="s">
        <v>187</v>
      </c>
      <c r="C122" s="22">
        <v>2016</v>
      </c>
      <c r="D122" s="25">
        <v>664.2</v>
      </c>
    </row>
    <row r="123" spans="1:4" ht="12.75">
      <c r="A123" s="29" t="s">
        <v>210</v>
      </c>
      <c r="B123" s="21" t="s">
        <v>187</v>
      </c>
      <c r="C123" s="22">
        <v>2016</v>
      </c>
      <c r="D123" s="25">
        <v>664.2</v>
      </c>
    </row>
    <row r="124" spans="1:4" ht="12.75">
      <c r="A124" s="29" t="s">
        <v>213</v>
      </c>
      <c r="B124" s="21" t="s">
        <v>187</v>
      </c>
      <c r="C124" s="22">
        <v>2016</v>
      </c>
      <c r="D124" s="25">
        <v>664.2</v>
      </c>
    </row>
    <row r="125" spans="1:4" ht="12.75">
      <c r="A125" s="29" t="s">
        <v>214</v>
      </c>
      <c r="B125" s="21" t="s">
        <v>187</v>
      </c>
      <c r="C125" s="22">
        <v>2016</v>
      </c>
      <c r="D125" s="25">
        <v>664.2</v>
      </c>
    </row>
    <row r="126" spans="1:4" ht="25.5">
      <c r="A126" s="29" t="s">
        <v>215</v>
      </c>
      <c r="B126" s="21" t="s">
        <v>209</v>
      </c>
      <c r="C126" s="22">
        <v>2016</v>
      </c>
      <c r="D126" s="25">
        <v>14145</v>
      </c>
    </row>
    <row r="127" spans="3:4" ht="12.75">
      <c r="C127" s="2" t="s">
        <v>9</v>
      </c>
      <c r="D127" s="27">
        <f>SUM(D15:D126)</f>
        <v>430333.2</v>
      </c>
    </row>
    <row r="130" ht="12.75">
      <c r="A130" s="28" t="s">
        <v>150</v>
      </c>
    </row>
    <row r="131" spans="1:4" ht="12.75">
      <c r="A131" s="74" t="s">
        <v>88</v>
      </c>
      <c r="B131" s="74"/>
      <c r="C131" s="74"/>
      <c r="D131" s="74"/>
    </row>
    <row r="132" spans="1:4" ht="12.75">
      <c r="A132" s="74" t="s">
        <v>151</v>
      </c>
      <c r="B132" s="74"/>
      <c r="C132" s="74"/>
      <c r="D132" s="74"/>
    </row>
    <row r="133" spans="1:4" ht="12.75">
      <c r="A133" s="19"/>
      <c r="B133" s="19"/>
      <c r="C133" s="19"/>
      <c r="D133" s="19"/>
    </row>
    <row r="134" spans="1:4" ht="25.5">
      <c r="A134" s="3" t="s">
        <v>15</v>
      </c>
      <c r="B134" s="3" t="s">
        <v>16</v>
      </c>
      <c r="C134" s="3" t="s">
        <v>17</v>
      </c>
      <c r="D134" s="3" t="s">
        <v>18</v>
      </c>
    </row>
    <row r="135" spans="1:4" ht="12.75">
      <c r="A135" s="4" t="s">
        <v>8</v>
      </c>
      <c r="B135" s="54" t="s">
        <v>110</v>
      </c>
      <c r="C135" s="4">
        <v>2012</v>
      </c>
      <c r="D135" s="55">
        <v>2706</v>
      </c>
    </row>
    <row r="136" spans="1:4" ht="12.75">
      <c r="A136" s="4" t="s">
        <v>19</v>
      </c>
      <c r="B136" s="54" t="s">
        <v>110</v>
      </c>
      <c r="C136" s="4">
        <v>2012</v>
      </c>
      <c r="D136" s="55">
        <v>2706</v>
      </c>
    </row>
    <row r="137" spans="1:4" ht="12.75">
      <c r="A137" s="4" t="s">
        <v>20</v>
      </c>
      <c r="B137" s="54" t="s">
        <v>111</v>
      </c>
      <c r="C137" s="4">
        <v>2012</v>
      </c>
      <c r="D137" s="55">
        <v>4056.54</v>
      </c>
    </row>
    <row r="138" spans="1:4" ht="12.75">
      <c r="A138" s="4" t="s">
        <v>21</v>
      </c>
      <c r="B138" s="54" t="s">
        <v>111</v>
      </c>
      <c r="C138" s="4">
        <v>2012</v>
      </c>
      <c r="D138" s="55">
        <v>4056.54</v>
      </c>
    </row>
    <row r="139" spans="1:4" ht="12.75">
      <c r="A139" s="4" t="s">
        <v>22</v>
      </c>
      <c r="B139" s="56" t="s">
        <v>120</v>
      </c>
      <c r="C139" s="57">
        <v>2013</v>
      </c>
      <c r="D139" s="58">
        <v>3799.99</v>
      </c>
    </row>
    <row r="140" spans="1:4" ht="12.75">
      <c r="A140" s="4" t="s">
        <v>23</v>
      </c>
      <c r="B140" s="56" t="s">
        <v>120</v>
      </c>
      <c r="C140" s="57">
        <v>2013</v>
      </c>
      <c r="D140" s="58">
        <v>3799.98</v>
      </c>
    </row>
    <row r="141" spans="1:4" ht="12.75">
      <c r="A141" s="4" t="s">
        <v>24</v>
      </c>
      <c r="B141" s="56" t="s">
        <v>121</v>
      </c>
      <c r="C141" s="57">
        <v>2013</v>
      </c>
      <c r="D141" s="58">
        <v>4199.99</v>
      </c>
    </row>
    <row r="142" spans="1:4" ht="12.75">
      <c r="A142" s="4" t="s">
        <v>25</v>
      </c>
      <c r="B142" s="56" t="s">
        <v>121</v>
      </c>
      <c r="C142" s="57">
        <v>2013</v>
      </c>
      <c r="D142" s="58">
        <v>4199.98</v>
      </c>
    </row>
    <row r="143" spans="1:4" ht="12.75">
      <c r="A143" s="4" t="s">
        <v>26</v>
      </c>
      <c r="B143" s="56" t="s">
        <v>122</v>
      </c>
      <c r="C143" s="57">
        <v>2013</v>
      </c>
      <c r="D143" s="58">
        <v>6600</v>
      </c>
    </row>
    <row r="144" spans="1:4" ht="12.75">
      <c r="A144" s="59"/>
      <c r="B144" s="62"/>
      <c r="C144" s="63" t="s">
        <v>9</v>
      </c>
      <c r="D144" s="60">
        <f>SUM(D135:D143)</f>
        <v>36125.020000000004</v>
      </c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</sheetData>
  <sheetProtection selectLockedCells="1" selectUnlockedCells="1"/>
  <mergeCells count="9">
    <mergeCell ref="A131:D131"/>
    <mergeCell ref="A132:D132"/>
    <mergeCell ref="A8:D8"/>
    <mergeCell ref="A4:D4"/>
    <mergeCell ref="A5:D5"/>
    <mergeCell ref="A6:D6"/>
    <mergeCell ref="A7:D7"/>
    <mergeCell ref="A11:D11"/>
    <mergeCell ref="A12:D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.7109375" style="1" customWidth="1"/>
    <col min="2" max="2" width="8.421875" style="1" customWidth="1"/>
    <col min="3" max="3" width="6.140625" style="1" customWidth="1"/>
    <col min="4" max="4" width="9.8515625" style="1" customWidth="1"/>
    <col min="5" max="5" width="7.7109375" style="1" customWidth="1"/>
    <col min="6" max="6" width="8.57421875" style="1" bestFit="1" customWidth="1"/>
    <col min="7" max="7" width="7.7109375" style="1" customWidth="1"/>
    <col min="8" max="8" width="16.7109375" style="1" customWidth="1"/>
    <col min="9" max="9" width="10.28125" style="1" customWidth="1"/>
    <col min="10" max="10" width="7.8515625" style="1" customWidth="1"/>
    <col min="11" max="11" width="9.7109375" style="1" customWidth="1"/>
    <col min="12" max="12" width="9.8515625" style="1" customWidth="1"/>
    <col min="13" max="16" width="8.8515625" style="1" customWidth="1"/>
    <col min="17" max="18" width="10.8515625" style="1" customWidth="1"/>
    <col min="19" max="16384" width="9.140625" style="1" customWidth="1"/>
  </cols>
  <sheetData>
    <row r="1" spans="1:16" ht="12.75">
      <c r="A1" s="1" t="s">
        <v>149</v>
      </c>
      <c r="N1" s="76" t="s">
        <v>158</v>
      </c>
      <c r="O1" s="76"/>
      <c r="P1" s="76"/>
    </row>
    <row r="3" spans="1:16" ht="12.75">
      <c r="A3" s="71" t="s">
        <v>89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2.7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>
      <c r="A5" s="71" t="s">
        <v>147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2.75">
      <c r="A6" s="71" t="s">
        <v>148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8" spans="1:16" ht="23.25" customHeight="1">
      <c r="A8" s="75" t="s">
        <v>2</v>
      </c>
      <c r="B8" s="75" t="s">
        <v>90</v>
      </c>
      <c r="C8" s="75" t="s">
        <v>91</v>
      </c>
      <c r="D8" s="75" t="s">
        <v>92</v>
      </c>
      <c r="E8" s="75" t="s">
        <v>93</v>
      </c>
      <c r="F8" s="75" t="s">
        <v>17</v>
      </c>
      <c r="G8" s="75" t="s">
        <v>94</v>
      </c>
      <c r="H8" s="75" t="s">
        <v>95</v>
      </c>
      <c r="I8" s="75" t="s">
        <v>96</v>
      </c>
      <c r="J8" s="75" t="s">
        <v>97</v>
      </c>
      <c r="K8" s="75" t="s">
        <v>98</v>
      </c>
      <c r="L8" s="75" t="s">
        <v>99</v>
      </c>
      <c r="M8" s="75" t="s">
        <v>100</v>
      </c>
      <c r="N8" s="75"/>
      <c r="O8" s="75" t="s">
        <v>101</v>
      </c>
      <c r="P8" s="75"/>
    </row>
    <row r="9" spans="1:16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" t="s">
        <v>102</v>
      </c>
      <c r="N9" s="9" t="s">
        <v>103</v>
      </c>
      <c r="O9" s="9" t="s">
        <v>102</v>
      </c>
      <c r="P9" s="9" t="s">
        <v>103</v>
      </c>
    </row>
    <row r="10" spans="1:16" ht="52.5">
      <c r="A10" s="64" t="s">
        <v>8</v>
      </c>
      <c r="B10" s="64" t="s">
        <v>139</v>
      </c>
      <c r="C10" s="64" t="s">
        <v>140</v>
      </c>
      <c r="D10" s="20" t="s">
        <v>223</v>
      </c>
      <c r="E10" s="64" t="s">
        <v>104</v>
      </c>
      <c r="F10" s="64">
        <v>2015</v>
      </c>
      <c r="G10" s="64">
        <v>1197</v>
      </c>
      <c r="H10" s="64" t="s">
        <v>222</v>
      </c>
      <c r="I10" s="64" t="s">
        <v>141</v>
      </c>
      <c r="J10" s="69">
        <v>5800</v>
      </c>
      <c r="K10" s="69" t="s">
        <v>142</v>
      </c>
      <c r="L10" s="70">
        <v>43000</v>
      </c>
      <c r="M10" s="64" t="s">
        <v>154</v>
      </c>
      <c r="N10" s="64" t="s">
        <v>155</v>
      </c>
      <c r="O10" s="64" t="s">
        <v>154</v>
      </c>
      <c r="P10" s="64" t="s">
        <v>155</v>
      </c>
    </row>
    <row r="12" spans="11:13" ht="12.75">
      <c r="K12" s="61"/>
      <c r="L12" s="61"/>
      <c r="M12" s="61"/>
    </row>
    <row r="13" spans="11:13" ht="12.75">
      <c r="K13" s="61"/>
      <c r="L13" s="61"/>
      <c r="M13" s="61"/>
    </row>
  </sheetData>
  <sheetProtection selectLockedCells="1" selectUnlockedCells="1"/>
  <mergeCells count="19">
    <mergeCell ref="A6:P6"/>
    <mergeCell ref="N1:P1"/>
    <mergeCell ref="A3:P3"/>
    <mergeCell ref="A4:P4"/>
    <mergeCell ref="A5:P5"/>
    <mergeCell ref="E8:E9"/>
    <mergeCell ref="A8:A9"/>
    <mergeCell ref="B8:B9"/>
    <mergeCell ref="C8:C9"/>
    <mergeCell ref="D8:D9"/>
    <mergeCell ref="F8:F9"/>
    <mergeCell ref="M8:N8"/>
    <mergeCell ref="O8:P8"/>
    <mergeCell ref="G8:G9"/>
    <mergeCell ref="H8:H9"/>
    <mergeCell ref="I8:I9"/>
    <mergeCell ref="J8:J9"/>
    <mergeCell ref="K8:K9"/>
    <mergeCell ref="L8:L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Ossowska Beata</dc:creator>
  <cp:keywords/>
  <dc:description/>
  <cp:lastModifiedBy>Marek Ludwiczak</cp:lastModifiedBy>
  <cp:lastPrinted>2016-10-31T11:54:47Z</cp:lastPrinted>
  <dcterms:created xsi:type="dcterms:W3CDTF">2013-10-29T07:59:53Z</dcterms:created>
  <dcterms:modified xsi:type="dcterms:W3CDTF">2016-11-17T13:57:04Z</dcterms:modified>
  <cp:category/>
  <cp:version/>
  <cp:contentType/>
  <cp:contentStatus/>
</cp:coreProperties>
</file>