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P10" i="1"/>
  <c r="P11"/>
  <c r="P9"/>
  <c r="P12"/>
  <c r="P13"/>
  <c r="P8"/>
  <c r="F14"/>
  <c r="G14"/>
  <c r="H14"/>
  <c r="I14"/>
  <c r="J14"/>
  <c r="K14"/>
  <c r="L14"/>
  <c r="M14"/>
  <c r="N14"/>
  <c r="O14"/>
  <c r="E14"/>
  <c r="P14" l="1"/>
</calcChain>
</file>

<file path=xl/sharedStrings.xml><?xml version="1.0" encoding="utf-8"?>
<sst xmlns="http://schemas.openxmlformats.org/spreadsheetml/2006/main" count="43" uniqueCount="33">
  <si>
    <t>SPŁATA POŻYCZEK I KREDYTÓW</t>
  </si>
  <si>
    <t>Lp.</t>
  </si>
  <si>
    <t>Bank</t>
  </si>
  <si>
    <t>nr umowy</t>
  </si>
  <si>
    <t>cel zaciągniętego kredytu</t>
  </si>
  <si>
    <t>31.01/31.10</t>
  </si>
  <si>
    <t>1.</t>
  </si>
  <si>
    <r>
      <t>BS Legionowo-kredyt</t>
    </r>
    <r>
      <rPr>
        <sz val="8"/>
        <color indexed="10"/>
        <rFont val="Arial CE"/>
        <charset val="238"/>
      </rPr>
      <t xml:space="preserve"> nowy</t>
    </r>
  </si>
  <si>
    <t>42/G/DI/14/L</t>
  </si>
  <si>
    <t>dofinansowanie zadań inwestycyjnych drogowych</t>
  </si>
  <si>
    <t>2.</t>
  </si>
  <si>
    <t>M Bank SA - kredyt</t>
  </si>
  <si>
    <t>05/302/10/10/Z/OB.</t>
  </si>
  <si>
    <t>przebudowa dróg i mostu na rzece Wkrze w Radzanowie</t>
  </si>
  <si>
    <t>3.</t>
  </si>
  <si>
    <r>
      <t xml:space="preserve">ING Bank Śląski </t>
    </r>
    <r>
      <rPr>
        <sz val="8"/>
        <color indexed="10"/>
        <rFont val="Arial CE"/>
        <charset val="238"/>
      </rPr>
      <t>nowa</t>
    </r>
  </si>
  <si>
    <t>859/2013/00000608/00</t>
  </si>
  <si>
    <t>sfinansowanie deficytu budżetowego-drogi</t>
  </si>
  <si>
    <t>4.</t>
  </si>
  <si>
    <t xml:space="preserve">ING Bank Śląski -kredyt </t>
  </si>
  <si>
    <t>684/2011/00002964/00</t>
  </si>
  <si>
    <t>przebudowa mostu i drogi powiatowej</t>
  </si>
  <si>
    <t>5.</t>
  </si>
  <si>
    <t>ING Bank Śląski  kredyt nowa</t>
  </si>
  <si>
    <t>804/2015/00000178/00</t>
  </si>
  <si>
    <t>RAZEM</t>
  </si>
  <si>
    <t>6.</t>
  </si>
  <si>
    <t>SGB BS Halinowo kredyt długoterminowy</t>
  </si>
  <si>
    <t>2/16/H/JST</t>
  </si>
  <si>
    <t>sfinansowanie planowanego deficytu budżetu za 2016 r., dofinansowanie inwestycji drogowych</t>
  </si>
  <si>
    <t>według stanu na 31.12.2016 r.</t>
  </si>
  <si>
    <t>do spłaty na dzień 31.01.2017</t>
  </si>
  <si>
    <t>31.12.2016 r. BZ/BO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</si>
</sst>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8"/>
      <name val="Arial CE"/>
      <family val="2"/>
      <charset val="238"/>
    </font>
    <font>
      <sz val="8"/>
      <color indexed="10"/>
      <name val="Arial CE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wrapText="1"/>
    </xf>
    <xf numFmtId="4" fontId="6" fillId="7" borderId="1" xfId="0" applyNumberFormat="1" applyFont="1" applyFill="1" applyBorder="1"/>
    <xf numFmtId="4" fontId="6" fillId="6" borderId="1" xfId="0" applyNumberFormat="1" applyFont="1" applyFill="1" applyBorder="1"/>
    <xf numFmtId="0" fontId="0" fillId="0" borderId="0" xfId="0" applyBorder="1"/>
    <xf numFmtId="4" fontId="6" fillId="7" borderId="0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4" fillId="8" borderId="2" xfId="0" applyNumberFormat="1" applyFont="1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4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9"/>
  <sheetViews>
    <sheetView tabSelected="1" workbookViewId="0">
      <selection activeCell="C89" sqref="C89"/>
    </sheetView>
  </sheetViews>
  <sheetFormatPr defaultRowHeight="15"/>
  <cols>
    <col min="1" max="1" width="3.42578125" customWidth="1"/>
    <col min="2" max="2" width="16" customWidth="1"/>
    <col min="3" max="3" width="17.7109375" customWidth="1"/>
    <col min="4" max="4" width="21.42578125" customWidth="1"/>
    <col min="5" max="5" width="12.85546875" customWidth="1"/>
    <col min="6" max="6" width="13.42578125" customWidth="1"/>
    <col min="7" max="7" width="13" customWidth="1"/>
    <col min="8" max="8" width="12.5703125" customWidth="1"/>
    <col min="9" max="9" width="12.7109375" customWidth="1"/>
    <col min="10" max="10" width="12" customWidth="1"/>
    <col min="11" max="11" width="11.7109375" customWidth="1"/>
    <col min="12" max="12" width="11.85546875" customWidth="1"/>
    <col min="13" max="15" width="13.28515625" customWidth="1"/>
    <col min="16" max="16" width="17" customWidth="1"/>
  </cols>
  <sheetData>
    <row r="3" spans="1:18">
      <c r="A3" s="26" t="s">
        <v>0</v>
      </c>
      <c r="B3" s="27"/>
      <c r="C3" s="27"/>
      <c r="D3" s="27"/>
    </row>
    <row r="4" spans="1:18" ht="15.75" customHeight="1">
      <c r="B4" s="28" t="s">
        <v>30</v>
      </c>
      <c r="C4" s="28"/>
      <c r="D4" s="28"/>
    </row>
    <row r="5" spans="1:18" ht="12.75" customHeight="1">
      <c r="B5" s="24"/>
      <c r="C5" s="24"/>
      <c r="D5" s="24"/>
    </row>
    <row r="6" spans="1:18">
      <c r="A6" s="18"/>
      <c r="B6" s="18"/>
      <c r="C6" s="18"/>
      <c r="D6" s="18"/>
      <c r="E6" s="19">
        <v>2016</v>
      </c>
      <c r="F6" s="19">
        <v>2016</v>
      </c>
      <c r="G6" s="19">
        <v>2017</v>
      </c>
      <c r="H6" s="19">
        <v>2018</v>
      </c>
      <c r="I6" s="19">
        <v>2019</v>
      </c>
      <c r="J6" s="19">
        <v>2020</v>
      </c>
      <c r="K6" s="19">
        <v>2021</v>
      </c>
      <c r="L6" s="19">
        <v>2022</v>
      </c>
      <c r="M6" s="19">
        <v>2023</v>
      </c>
      <c r="N6" s="19">
        <v>2024</v>
      </c>
      <c r="O6" s="19">
        <v>2025</v>
      </c>
      <c r="P6" s="25" t="s">
        <v>31</v>
      </c>
    </row>
    <row r="7" spans="1:18" ht="30.75" customHeight="1">
      <c r="A7" s="20" t="s">
        <v>1</v>
      </c>
      <c r="B7" s="21" t="s">
        <v>2</v>
      </c>
      <c r="C7" s="15" t="s">
        <v>3</v>
      </c>
      <c r="D7" s="22" t="s">
        <v>4</v>
      </c>
      <c r="E7" s="1" t="s">
        <v>5</v>
      </c>
      <c r="F7" s="14" t="s">
        <v>32</v>
      </c>
      <c r="G7" s="2" t="s">
        <v>5</v>
      </c>
      <c r="H7" s="1" t="s">
        <v>5</v>
      </c>
      <c r="I7" s="2" t="s">
        <v>5</v>
      </c>
      <c r="J7" s="1" t="s">
        <v>5</v>
      </c>
      <c r="K7" s="2" t="s">
        <v>5</v>
      </c>
      <c r="L7" s="1" t="s">
        <v>5</v>
      </c>
      <c r="M7" s="2" t="s">
        <v>5</v>
      </c>
      <c r="N7" s="1" t="s">
        <v>5</v>
      </c>
      <c r="O7" s="2" t="s">
        <v>5</v>
      </c>
      <c r="P7" s="25"/>
    </row>
    <row r="8" spans="1:18" ht="37.5" customHeight="1">
      <c r="A8" s="18" t="s">
        <v>6</v>
      </c>
      <c r="B8" s="3" t="s">
        <v>7</v>
      </c>
      <c r="C8" s="4" t="s">
        <v>8</v>
      </c>
      <c r="D8" s="13" t="s">
        <v>9</v>
      </c>
      <c r="E8" s="5">
        <v>150000</v>
      </c>
      <c r="F8" s="5">
        <v>2321000</v>
      </c>
      <c r="G8" s="5">
        <v>150000</v>
      </c>
      <c r="H8" s="5">
        <v>136000</v>
      </c>
      <c r="I8" s="5">
        <v>200000</v>
      </c>
      <c r="J8" s="5">
        <v>200000</v>
      </c>
      <c r="K8" s="5">
        <v>300000</v>
      </c>
      <c r="L8" s="5">
        <v>300000</v>
      </c>
      <c r="M8" s="5">
        <v>517996</v>
      </c>
      <c r="N8" s="5">
        <v>517004</v>
      </c>
      <c r="O8" s="6"/>
      <c r="P8" s="23">
        <f>SUM(G8:O8)</f>
        <v>2321000</v>
      </c>
    </row>
    <row r="9" spans="1:18" ht="33" customHeight="1">
      <c r="A9" s="18" t="s">
        <v>10</v>
      </c>
      <c r="B9" s="3" t="s">
        <v>11</v>
      </c>
      <c r="C9" s="4" t="s">
        <v>12</v>
      </c>
      <c r="D9" s="13" t="s">
        <v>13</v>
      </c>
      <c r="E9" s="5">
        <v>897800</v>
      </c>
      <c r="F9" s="5">
        <v>1436000</v>
      </c>
      <c r="G9" s="5">
        <v>718000</v>
      </c>
      <c r="H9" s="5">
        <v>718000</v>
      </c>
      <c r="I9" s="6"/>
      <c r="J9" s="6"/>
      <c r="K9" s="6"/>
      <c r="L9" s="6"/>
      <c r="M9" s="6"/>
      <c r="N9" s="6"/>
      <c r="O9" s="6"/>
      <c r="P9" s="23">
        <f>SUM(H9:O9)</f>
        <v>718000</v>
      </c>
    </row>
    <row r="10" spans="1:18" ht="33.75" customHeight="1">
      <c r="A10" s="18" t="s">
        <v>14</v>
      </c>
      <c r="B10" s="3" t="s">
        <v>15</v>
      </c>
      <c r="C10" s="4" t="s">
        <v>16</v>
      </c>
      <c r="D10" s="13" t="s">
        <v>17</v>
      </c>
      <c r="E10" s="5">
        <v>300000</v>
      </c>
      <c r="F10" s="5">
        <v>2200000</v>
      </c>
      <c r="G10" s="5">
        <v>200000</v>
      </c>
      <c r="H10" s="5">
        <v>200000</v>
      </c>
      <c r="I10" s="5">
        <v>400000</v>
      </c>
      <c r="J10" s="5">
        <v>400000</v>
      </c>
      <c r="K10" s="5">
        <v>500000</v>
      </c>
      <c r="L10" s="5">
        <v>500000</v>
      </c>
      <c r="M10" s="6"/>
      <c r="N10" s="6"/>
      <c r="O10" s="6"/>
      <c r="P10" s="23">
        <f t="shared" ref="P10:P11" si="0">SUM(H10:O10)</f>
        <v>2000000</v>
      </c>
    </row>
    <row r="11" spans="1:18" ht="29.25" customHeight="1">
      <c r="A11" s="18" t="s">
        <v>18</v>
      </c>
      <c r="B11" s="3" t="s">
        <v>19</v>
      </c>
      <c r="C11" s="4" t="s">
        <v>20</v>
      </c>
      <c r="D11" s="13" t="s">
        <v>21</v>
      </c>
      <c r="E11" s="5">
        <v>150000</v>
      </c>
      <c r="F11" s="5">
        <v>3928000</v>
      </c>
      <c r="G11" s="5">
        <v>382000</v>
      </c>
      <c r="H11" s="5">
        <v>382000</v>
      </c>
      <c r="I11" s="5">
        <v>791000</v>
      </c>
      <c r="J11" s="5">
        <v>791000</v>
      </c>
      <c r="K11" s="5">
        <v>791000</v>
      </c>
      <c r="L11" s="5">
        <v>791000</v>
      </c>
      <c r="M11" s="6"/>
      <c r="N11" s="6"/>
      <c r="O11" s="6"/>
      <c r="P11" s="23">
        <f t="shared" si="0"/>
        <v>3546000</v>
      </c>
    </row>
    <row r="12" spans="1:18" ht="31.5" customHeight="1">
      <c r="A12" s="18" t="s">
        <v>22</v>
      </c>
      <c r="B12" s="3" t="s">
        <v>23</v>
      </c>
      <c r="C12" s="4" t="s">
        <v>24</v>
      </c>
      <c r="D12" s="13" t="s">
        <v>9</v>
      </c>
      <c r="E12" s="5">
        <v>200000</v>
      </c>
      <c r="F12" s="5">
        <v>1650000</v>
      </c>
      <c r="G12" s="5">
        <v>200000</v>
      </c>
      <c r="H12" s="5">
        <v>200000</v>
      </c>
      <c r="I12" s="5">
        <v>200000</v>
      </c>
      <c r="J12" s="5">
        <v>200000</v>
      </c>
      <c r="K12" s="5">
        <v>200000</v>
      </c>
      <c r="L12" s="5">
        <v>200000</v>
      </c>
      <c r="M12" s="5">
        <v>200000</v>
      </c>
      <c r="N12" s="5">
        <v>250000</v>
      </c>
      <c r="O12" s="6"/>
      <c r="P12" s="23">
        <f t="shared" ref="P12:P13" si="1">SUM(G12:O12)</f>
        <v>1650000</v>
      </c>
      <c r="Q12" s="7"/>
      <c r="R12" s="8"/>
    </row>
    <row r="13" spans="1:18" ht="51" customHeight="1">
      <c r="A13" s="18" t="s">
        <v>26</v>
      </c>
      <c r="B13" s="3" t="s">
        <v>27</v>
      </c>
      <c r="C13" s="4" t="s">
        <v>28</v>
      </c>
      <c r="D13" s="13" t="s">
        <v>29</v>
      </c>
      <c r="E13" s="5">
        <v>0</v>
      </c>
      <c r="F13" s="5">
        <v>3100000</v>
      </c>
      <c r="G13" s="5">
        <v>100000</v>
      </c>
      <c r="H13" s="5">
        <v>100000</v>
      </c>
      <c r="I13" s="5">
        <v>200000</v>
      </c>
      <c r="J13" s="5">
        <v>300000</v>
      </c>
      <c r="K13" s="5">
        <v>300000</v>
      </c>
      <c r="L13" s="5">
        <v>300000</v>
      </c>
      <c r="M13" s="5">
        <v>354700</v>
      </c>
      <c r="N13" s="5">
        <v>722700</v>
      </c>
      <c r="O13" s="5">
        <v>722600</v>
      </c>
      <c r="P13" s="23">
        <f t="shared" si="1"/>
        <v>3100000</v>
      </c>
      <c r="Q13" s="7"/>
      <c r="R13" s="8"/>
    </row>
    <row r="14" spans="1:18">
      <c r="B14" s="9"/>
      <c r="C14" s="10"/>
      <c r="D14" s="16" t="s">
        <v>25</v>
      </c>
      <c r="E14" s="17">
        <f>SUM(E8:E13)</f>
        <v>1697800</v>
      </c>
      <c r="F14" s="17">
        <f t="shared" ref="F14:P14" si="2">SUM(F8:F13)</f>
        <v>14635000</v>
      </c>
      <c r="G14" s="17">
        <f t="shared" si="2"/>
        <v>1750000</v>
      </c>
      <c r="H14" s="17">
        <f t="shared" si="2"/>
        <v>1736000</v>
      </c>
      <c r="I14" s="17">
        <f t="shared" si="2"/>
        <v>1791000</v>
      </c>
      <c r="J14" s="17">
        <f t="shared" si="2"/>
        <v>1891000</v>
      </c>
      <c r="K14" s="17">
        <f t="shared" si="2"/>
        <v>2091000</v>
      </c>
      <c r="L14" s="17">
        <f t="shared" si="2"/>
        <v>2091000</v>
      </c>
      <c r="M14" s="17">
        <f t="shared" si="2"/>
        <v>1072696</v>
      </c>
      <c r="N14" s="17">
        <f t="shared" si="2"/>
        <v>1489704</v>
      </c>
      <c r="O14" s="17">
        <f t="shared" si="2"/>
        <v>722600</v>
      </c>
      <c r="P14" s="17">
        <f t="shared" si="2"/>
        <v>13335000</v>
      </c>
    </row>
    <row r="15" spans="1:18">
      <c r="B15" s="11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9" spans="5:5">
      <c r="E19" s="12"/>
    </row>
  </sheetData>
  <sheetProtection password="CBD3" sheet="1" formatCells="0" formatColumns="0" formatRows="0" insertColumns="0" insertRows="0" insertHyperlinks="0" deleteColumns="0" deleteRows="0" sort="0" autoFilter="0" pivotTables="0"/>
  <mergeCells count="3">
    <mergeCell ref="P6:P7"/>
    <mergeCell ref="A3:D3"/>
    <mergeCell ref="B4:D4"/>
  </mergeCells>
  <pageMargins left="0.31496062992125984" right="0.11811023622047245" top="0.55118110236220474" bottom="0.74803149606299213" header="0.31496062992125984" footer="0.31496062992125984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2017-07-06T09:23:39Z</dcterms:modified>
</cp:coreProperties>
</file>