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<sst xmlns="http://schemas.openxmlformats.org/spreadsheetml/2006/main" count="137" uniqueCount="98">
  <si>
    <t>Dział</t>
  </si>
  <si>
    <t>Rozdział</t>
  </si>
  <si>
    <t>Paragraf</t>
  </si>
  <si>
    <t>600</t>
  </si>
  <si>
    <t>Transport i łączność</t>
  </si>
  <si>
    <t>2 694 898,00</t>
  </si>
  <si>
    <t>60014</t>
  </si>
  <si>
    <t>Drogi publiczne powiatowe</t>
  </si>
  <si>
    <t>6050</t>
  </si>
  <si>
    <t>Wydatki inwestycyjne jednostek budżetowych</t>
  </si>
  <si>
    <t>Przebudowa drogi Nr P 2335W Szreńsk - Miłotki -Olszewko</t>
  </si>
  <si>
    <t>150 000,00</t>
  </si>
  <si>
    <t>Przebudowa ul. Napoleońskiej</t>
  </si>
  <si>
    <t>2 294 898,00</t>
  </si>
  <si>
    <t>Przebudowa ul. Napoleońskiej w Mławie</t>
  </si>
  <si>
    <t>250 000,00</t>
  </si>
  <si>
    <t>710</t>
  </si>
  <si>
    <t>Działalność usługowa</t>
  </si>
  <si>
    <t>17 000,00</t>
  </si>
  <si>
    <t>71015</t>
  </si>
  <si>
    <t>Nadzór budowlany</t>
  </si>
  <si>
    <t>6060</t>
  </si>
  <si>
    <t>Wydatki na zakupy inwestycyjne jednostek budżetowych</t>
  </si>
  <si>
    <t>Zakup oprogramowania</t>
  </si>
  <si>
    <t>12 000,00</t>
  </si>
  <si>
    <t>Zakup sprzętu komputerowego</t>
  </si>
  <si>
    <t>5 000,00</t>
  </si>
  <si>
    <t>750</t>
  </si>
  <si>
    <t>Administracja publiczna</t>
  </si>
  <si>
    <t>10 500,00</t>
  </si>
  <si>
    <t>75019</t>
  </si>
  <si>
    <t>Rady powiatów</t>
  </si>
  <si>
    <t>4 000,00</t>
  </si>
  <si>
    <t>Zakup  laptopa</t>
  </si>
  <si>
    <t>75020</t>
  </si>
  <si>
    <t>Starostwa powiatowe</t>
  </si>
  <si>
    <t>6 500,00</t>
  </si>
  <si>
    <t>Zakup kopiarki z modułem dupleksu</t>
  </si>
  <si>
    <t>801</t>
  </si>
  <si>
    <t>Oświata i wychowanie</t>
  </si>
  <si>
    <t>135 000,00</t>
  </si>
  <si>
    <t>80130</t>
  </si>
  <si>
    <t>Szkoły zawodowe</t>
  </si>
  <si>
    <t>130 000,00</t>
  </si>
  <si>
    <t>Budowa sali gimnastycznej przy Zespole szkół Nr 2 w Mławie</t>
  </si>
  <si>
    <t>60 000,00</t>
  </si>
  <si>
    <t>Modernizacja budynków oświatowych jednostek organizacyjnych powiatu mławskiego - dokumentacja</t>
  </si>
  <si>
    <t>70 000,00</t>
  </si>
  <si>
    <t>Zakup zestawu komputerowego</t>
  </si>
  <si>
    <t>853</t>
  </si>
  <si>
    <t>Pozostałe zadania w zakresie polityki społecznej</t>
  </si>
  <si>
    <t>37 000,00</t>
  </si>
  <si>
    <t>85333</t>
  </si>
  <si>
    <t>Powiatowe urzędy pracy</t>
  </si>
  <si>
    <t>25 000,00</t>
  </si>
  <si>
    <t>Dokumentacja na rozbudowę budynku PUP</t>
  </si>
  <si>
    <t>Zakup centralki telefonicznej w PUP</t>
  </si>
  <si>
    <t>854</t>
  </si>
  <si>
    <t>Edukacyjna opieka wychowawcza</t>
  </si>
  <si>
    <t>158 419,00</t>
  </si>
  <si>
    <t>85410</t>
  </si>
  <si>
    <t>Internaty i bursy szkolne</t>
  </si>
  <si>
    <t xml:space="preserve">Termomodrnizacja budynku Bursy Szkolnej </t>
  </si>
  <si>
    <t>3 052 817,00</t>
  </si>
  <si>
    <t>Wyszczególnienie</t>
  </si>
  <si>
    <t>Dochody własne</t>
  </si>
  <si>
    <t>Kredyty i pożyczki</t>
  </si>
  <si>
    <t>Dotacje i środki z budżetu państwa</t>
  </si>
  <si>
    <t xml:space="preserve">Środki i dotacje otrzymane od innych jst oraz innych jednostek zaliczanych do sektora finansów publicznych </t>
  </si>
  <si>
    <t xml:space="preserve">Łączne nakłady finansowe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</si>
  <si>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</si>
  <si>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</si>
  <si>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</si>
  <si>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</si>
  <si>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</si>
  <si>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</si>
  <si>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</si>
  <si>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</si>
  <si>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</si>
  <si>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</si>
  <si>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Środki wymienione w art.. 5 ust. 1 pkt 2 i 3 u.f.p.</t>
  </si>
  <si>
    <t xml:space="preserve">Jednostka organizacyjna realizujaca pogram lub koordynująca wykonanie programu </t>
  </si>
  <si>
    <t>z tego źródła finansowania</t>
  </si>
  <si>
    <t xml:space="preserve">Planowane wydatki </t>
  </si>
  <si>
    <t>11</t>
  </si>
  <si>
    <t>12</t>
  </si>
  <si>
    <t>Rok budżetowy 2008 (7+8+9+10+11)</t>
  </si>
  <si>
    <t>Bursa Szkolna w Mławie</t>
  </si>
  <si>
    <t>Powiatowy Urząd Pracy w Mławie</t>
  </si>
  <si>
    <t>Zespół Szkół nr 1 w Mławie</t>
  </si>
  <si>
    <t>Starostwo Powiatowe w Mławie</t>
  </si>
  <si>
    <t>Powiatowy Inspektorat Nadzoru Budowlanego w Mławie</t>
  </si>
  <si>
    <t>Powiatowy Zarząd Dróg w Mławie</t>
  </si>
  <si>
    <t>Przewodniczący Rady Powiatu Mławskiego</t>
  </si>
  <si>
    <t>Jan Jerzy Wtulich</t>
  </si>
  <si>
    <t xml:space="preserve">Ogółem </t>
  </si>
  <si>
    <t>Zadania inwestycyjne w 2008 r.</t>
  </si>
  <si>
    <t>Załącznik nr 3a do uchwały Rady Powiatu Nr XIII/78/2007 z dnia 28.12.2007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</si>
</sst>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1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4" fillId="2" borderId="1" xfId="0" applyAlignment="1">
      <alignment horizontal="right" vertical="center" wrapText="1"/>
    </xf>
    <xf numFmtId="49" fontId="2" fillId="3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5" fillId="4" borderId="1" xfId="0" applyAlignment="1">
      <alignment horizontal="left" vertical="center" wrapText="1"/>
    </xf>
    <xf numFmtId="49" fontId="5" fillId="4" borderId="1" xfId="0" applyAlignment="1">
      <alignment horizontal="right" vertical="center" wrapText="1"/>
    </xf>
    <xf numFmtId="49" fontId="5" fillId="3" borderId="2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9" fillId="3" borderId="1" xfId="0" applyFont="1" applyAlignment="1">
      <alignment horizontal="center" vertical="center" wrapText="1"/>
    </xf>
    <xf numFmtId="49" fontId="10" fillId="3" borderId="3" xfId="0" applyFont="1" applyBorder="1" applyAlignment="1">
      <alignment horizontal="right" vertical="center" wrapText="1"/>
    </xf>
    <xf numFmtId="4" fontId="4" fillId="2" borderId="1" xfId="0" applyNumberFormat="1" applyFont="1" applyAlignment="1">
      <alignment vertical="center" wrapText="1"/>
    </xf>
    <xf numFmtId="4" fontId="4" fillId="2" borderId="1" xfId="0" applyNumberFormat="1" applyAlignment="1">
      <alignment vertical="center" wrapText="1"/>
    </xf>
    <xf numFmtId="4" fontId="5" fillId="4" borderId="1" xfId="0" applyNumberFormat="1" applyAlignment="1">
      <alignment vertical="center" wrapText="1"/>
    </xf>
    <xf numFmtId="4" fontId="5" fillId="3" borderId="1" xfId="0" applyNumberFormat="1" applyFont="1" applyAlignment="1">
      <alignment vertical="center" wrapText="1"/>
    </xf>
    <xf numFmtId="4" fontId="5" fillId="3" borderId="1" xfId="0" applyNumberFormat="1" applyAlignment="1">
      <alignment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" fontId="5" fillId="3" borderId="1" xfId="0" applyNumberFormat="1" applyFont="1" applyAlignment="1">
      <alignment horizontal="right" vertical="center" wrapText="1"/>
    </xf>
    <xf numFmtId="49" fontId="8" fillId="3" borderId="4" xfId="0" applyFont="1" applyBorder="1" applyAlignment="1">
      <alignment horizontal="center" vertical="center" wrapText="1"/>
    </xf>
    <xf numFmtId="49" fontId="6" fillId="3" borderId="4" xfId="0" applyFont="1" applyBorder="1" applyAlignment="1">
      <alignment horizontal="center" vertical="center" wrapText="1"/>
    </xf>
    <xf numFmtId="49" fontId="6" fillId="3" borderId="5" xfId="0" applyFont="1" applyBorder="1" applyAlignment="1">
      <alignment horizontal="center" vertical="center" wrapText="1"/>
    </xf>
    <xf numFmtId="49" fontId="9" fillId="3" borderId="4" xfId="0" applyFont="1" applyBorder="1" applyAlignment="1">
      <alignment horizontal="center" vertical="center" wrapText="1"/>
    </xf>
    <xf numFmtId="49" fontId="8" fillId="3" borderId="6" xfId="0" applyFont="1" applyBorder="1" applyAlignment="1">
      <alignment horizontal="center" vertical="center" wrapText="1"/>
    </xf>
    <xf numFmtId="4" fontId="10" fillId="3" borderId="3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8" fillId="3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49" fontId="6" fillId="3" borderId="8" xfId="0" applyFont="1" applyBorder="1" applyAlignment="1">
      <alignment horizontal="center" vertical="top" wrapText="1"/>
    </xf>
    <xf numFmtId="49" fontId="11" fillId="3" borderId="9" xfId="0" applyFont="1" applyBorder="1" applyAlignment="1">
      <alignment horizontal="center" vertical="center" wrapText="1"/>
    </xf>
    <xf numFmtId="49" fontId="11" fillId="3" borderId="10" xfId="0" applyFont="1" applyBorder="1" applyAlignment="1">
      <alignment horizontal="center" vertical="center" wrapText="1"/>
    </xf>
    <xf numFmtId="49" fontId="6" fillId="3" borderId="3" xfId="0" applyFont="1" applyBorder="1" applyAlignment="1">
      <alignment horizontal="center" vertical="center" wrapText="1"/>
    </xf>
    <xf numFmtId="49" fontId="2" fillId="3" borderId="1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showGridLines="0" tabSelected="1" workbookViewId="0" topLeftCell="A29">
      <selection activeCell="A1" sqref="A1:M50"/>
    </sheetView>
  </sheetViews>
  <sheetFormatPr defaultColWidth="9.33203125" defaultRowHeight="12.75"/>
  <cols>
    <col min="1" max="1" width="2.5" style="0" customWidth="1"/>
    <col min="2" max="2" width="8.83203125" style="0" customWidth="1"/>
    <col min="3" max="3" width="9.16015625" style="0" customWidth="1"/>
    <col min="4" max="4" width="10.16015625" style="0" customWidth="1"/>
    <col min="5" max="5" width="39" style="0" customWidth="1"/>
    <col min="6" max="6" width="15.5" style="0" customWidth="1"/>
    <col min="7" max="7" width="13.16015625" style="0" customWidth="1"/>
    <col min="8" max="8" width="12.33203125" style="0" customWidth="1"/>
    <col min="9" max="9" width="11" style="0" customWidth="1"/>
    <col min="10" max="10" width="12" style="0" customWidth="1"/>
    <col min="11" max="11" width="16" style="0" customWidth="1"/>
    <col min="12" max="12" width="11.66015625" style="0" customWidth="1"/>
    <col min="13" max="13" width="27.83203125" style="0" customWidth="1"/>
  </cols>
  <sheetData>
    <row r="1" ht="9.75" customHeight="1"/>
    <row r="2" ht="40.5" customHeight="1">
      <c r="M2" s="37" t="s">
        <v>97</v>
      </c>
    </row>
    <row r="3" spans="6:8" ht="12.75">
      <c r="F3" s="38" t="s">
        <v>96</v>
      </c>
      <c r="G3" s="38"/>
      <c r="H3" s="38"/>
    </row>
    <row r="5" spans="1:13" ht="10.5" customHeight="1">
      <c r="A5" s="20"/>
      <c r="B5" s="48" t="s">
        <v>0</v>
      </c>
      <c r="C5" s="48" t="s">
        <v>1</v>
      </c>
      <c r="D5" s="48" t="s">
        <v>2</v>
      </c>
      <c r="E5" s="48" t="s">
        <v>64</v>
      </c>
      <c r="F5" s="48" t="s">
        <v>69</v>
      </c>
      <c r="G5" s="43" t="s">
        <v>83</v>
      </c>
      <c r="H5" s="44"/>
      <c r="I5" s="44"/>
      <c r="J5" s="44"/>
      <c r="K5" s="44"/>
      <c r="L5" s="44"/>
      <c r="M5" s="39" t="s">
        <v>81</v>
      </c>
    </row>
    <row r="6" spans="2:13" ht="13.5" customHeight="1">
      <c r="B6" s="48"/>
      <c r="C6" s="48"/>
      <c r="D6" s="48"/>
      <c r="E6" s="48"/>
      <c r="F6" s="48"/>
      <c r="G6" s="46" t="s">
        <v>86</v>
      </c>
      <c r="H6" s="45" t="s">
        <v>82</v>
      </c>
      <c r="I6" s="45"/>
      <c r="J6" s="45"/>
      <c r="K6" s="45"/>
      <c r="L6" s="45"/>
      <c r="M6" s="39"/>
    </row>
    <row r="7" spans="2:13" ht="91.5" customHeight="1">
      <c r="B7" s="48"/>
      <c r="C7" s="48"/>
      <c r="D7" s="48"/>
      <c r="E7" s="48"/>
      <c r="F7" s="48"/>
      <c r="G7" s="47"/>
      <c r="H7" s="24" t="s">
        <v>65</v>
      </c>
      <c r="I7" s="23" t="s">
        <v>66</v>
      </c>
      <c r="J7" s="23" t="s">
        <v>67</v>
      </c>
      <c r="K7" s="22" t="s">
        <v>68</v>
      </c>
      <c r="L7" s="26" t="s">
        <v>80</v>
      </c>
      <c r="M7" s="39"/>
    </row>
    <row r="8" spans="2:13" ht="9" customHeight="1">
      <c r="B8" s="25" t="s">
        <v>70</v>
      </c>
      <c r="C8" s="25" t="s">
        <v>71</v>
      </c>
      <c r="D8" s="25" t="s">
        <v>72</v>
      </c>
      <c r="E8" s="25" t="s">
        <v>73</v>
      </c>
      <c r="F8" s="25" t="s">
        <v>74</v>
      </c>
      <c r="G8" s="25" t="s">
        <v>75</v>
      </c>
      <c r="H8" s="13" t="s">
        <v>76</v>
      </c>
      <c r="I8" s="13" t="s">
        <v>77</v>
      </c>
      <c r="J8" s="13" t="s">
        <v>78</v>
      </c>
      <c r="K8" s="13" t="s">
        <v>79</v>
      </c>
      <c r="L8" s="13" t="s">
        <v>84</v>
      </c>
      <c r="M8" s="25" t="s">
        <v>85</v>
      </c>
    </row>
    <row r="9" spans="2:13" ht="16.5" customHeight="1">
      <c r="B9" s="1" t="s">
        <v>3</v>
      </c>
      <c r="C9" s="1"/>
      <c r="D9" s="1"/>
      <c r="E9" s="2" t="s">
        <v>4</v>
      </c>
      <c r="F9" s="3" t="s">
        <v>5</v>
      </c>
      <c r="G9" s="15">
        <f aca="true" t="shared" si="0" ref="G9:L10">G10</f>
        <v>2694898</v>
      </c>
      <c r="H9" s="15">
        <f t="shared" si="0"/>
        <v>2694898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/>
    </row>
    <row r="10" spans="2:13" ht="16.5" customHeight="1">
      <c r="B10" s="4"/>
      <c r="C10" s="5" t="s">
        <v>6</v>
      </c>
      <c r="D10" s="6"/>
      <c r="E10" s="7" t="s">
        <v>7</v>
      </c>
      <c r="F10" s="8" t="s">
        <v>5</v>
      </c>
      <c r="G10" s="17">
        <f t="shared" si="0"/>
        <v>2694898</v>
      </c>
      <c r="H10" s="17">
        <f t="shared" si="0"/>
        <v>2694898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/>
    </row>
    <row r="11" spans="2:13" ht="16.5" customHeight="1">
      <c r="B11" s="9"/>
      <c r="C11" s="9"/>
      <c r="D11" s="10" t="s">
        <v>8</v>
      </c>
      <c r="E11" s="11" t="s">
        <v>9</v>
      </c>
      <c r="F11" s="12" t="s">
        <v>5</v>
      </c>
      <c r="G11" s="18">
        <f aca="true" t="shared" si="1" ref="G11:L11">SUM(G12:G14)</f>
        <v>2694898</v>
      </c>
      <c r="H11" s="18">
        <f t="shared" si="1"/>
        <v>2694898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9"/>
    </row>
    <row r="12" spans="2:13" ht="27.75" customHeight="1">
      <c r="B12" s="9"/>
      <c r="C12" s="9"/>
      <c r="D12" s="9"/>
      <c r="E12" s="11" t="s">
        <v>10</v>
      </c>
      <c r="F12" s="12" t="s">
        <v>11</v>
      </c>
      <c r="G12" s="18">
        <f>SUM(H12:L12)</f>
        <v>150000</v>
      </c>
      <c r="H12" s="19">
        <v>150000</v>
      </c>
      <c r="I12" s="19">
        <v>0</v>
      </c>
      <c r="J12" s="19">
        <v>0</v>
      </c>
      <c r="K12" s="19">
        <v>0</v>
      </c>
      <c r="L12" s="19">
        <v>0</v>
      </c>
      <c r="M12" s="18" t="s">
        <v>92</v>
      </c>
    </row>
    <row r="13" spans="2:13" ht="23.25" customHeight="1">
      <c r="B13" s="9"/>
      <c r="C13" s="9"/>
      <c r="D13" s="9"/>
      <c r="E13" s="11" t="s">
        <v>12</v>
      </c>
      <c r="F13" s="12" t="s">
        <v>13</v>
      </c>
      <c r="G13" s="18">
        <f>SUM(H13:L13)</f>
        <v>2294898</v>
      </c>
      <c r="H13" s="19">
        <v>2294898</v>
      </c>
      <c r="I13" s="19">
        <v>0</v>
      </c>
      <c r="J13" s="19">
        <v>0</v>
      </c>
      <c r="K13" s="19">
        <v>0</v>
      </c>
      <c r="L13" s="19">
        <v>0</v>
      </c>
      <c r="M13" s="18" t="s">
        <v>92</v>
      </c>
    </row>
    <row r="14" spans="2:13" ht="24" customHeight="1">
      <c r="B14" s="9"/>
      <c r="C14" s="9"/>
      <c r="D14" s="9"/>
      <c r="E14" s="11" t="s">
        <v>14</v>
      </c>
      <c r="F14" s="12" t="s">
        <v>15</v>
      </c>
      <c r="G14" s="18">
        <f>SUM(H14:L14)</f>
        <v>250000</v>
      </c>
      <c r="H14" s="19">
        <v>250000</v>
      </c>
      <c r="I14" s="19">
        <v>0</v>
      </c>
      <c r="J14" s="19">
        <v>0</v>
      </c>
      <c r="K14" s="19">
        <v>0</v>
      </c>
      <c r="L14" s="19">
        <v>0</v>
      </c>
      <c r="M14" s="18" t="s">
        <v>92</v>
      </c>
    </row>
    <row r="15" spans="2:13" ht="16.5" customHeight="1">
      <c r="B15" s="1" t="s">
        <v>16</v>
      </c>
      <c r="C15" s="1"/>
      <c r="D15" s="1"/>
      <c r="E15" s="2" t="s">
        <v>17</v>
      </c>
      <c r="F15" s="3" t="s">
        <v>18</v>
      </c>
      <c r="G15" s="16">
        <f aca="true" t="shared" si="2" ref="G15:L16">G16</f>
        <v>17000</v>
      </c>
      <c r="H15" s="16">
        <f t="shared" si="2"/>
        <v>17000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/>
    </row>
    <row r="16" spans="2:13" ht="16.5" customHeight="1">
      <c r="B16" s="4"/>
      <c r="C16" s="5" t="s">
        <v>19</v>
      </c>
      <c r="D16" s="6"/>
      <c r="E16" s="7" t="s">
        <v>20</v>
      </c>
      <c r="F16" s="8" t="s">
        <v>18</v>
      </c>
      <c r="G16" s="17">
        <f t="shared" si="2"/>
        <v>17000</v>
      </c>
      <c r="H16" s="17">
        <f t="shared" si="2"/>
        <v>17000</v>
      </c>
      <c r="I16" s="17">
        <f t="shared" si="2"/>
        <v>0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/>
    </row>
    <row r="17" spans="2:13" ht="26.25" customHeight="1">
      <c r="B17" s="9"/>
      <c r="C17" s="9"/>
      <c r="D17" s="10" t="s">
        <v>21</v>
      </c>
      <c r="E17" s="11" t="s">
        <v>22</v>
      </c>
      <c r="F17" s="12" t="s">
        <v>18</v>
      </c>
      <c r="G17" s="19">
        <f aca="true" t="shared" si="3" ref="G17:L17">SUM(G18:G19)</f>
        <v>17000</v>
      </c>
      <c r="H17" s="19">
        <f t="shared" si="3"/>
        <v>17000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/>
    </row>
    <row r="18" spans="2:13" ht="24.75" customHeight="1">
      <c r="B18" s="9"/>
      <c r="C18" s="9"/>
      <c r="D18" s="9"/>
      <c r="E18" s="11" t="s">
        <v>23</v>
      </c>
      <c r="F18" s="12" t="s">
        <v>24</v>
      </c>
      <c r="G18" s="19">
        <f>SUM(H18:L18)</f>
        <v>12000</v>
      </c>
      <c r="H18" s="19">
        <v>12000</v>
      </c>
      <c r="I18" s="19">
        <v>0</v>
      </c>
      <c r="J18" s="19">
        <v>0</v>
      </c>
      <c r="K18" s="19">
        <v>0</v>
      </c>
      <c r="L18" s="19">
        <v>0</v>
      </c>
      <c r="M18" s="18" t="s">
        <v>91</v>
      </c>
    </row>
    <row r="19" spans="2:13" ht="30" customHeight="1">
      <c r="B19" s="9"/>
      <c r="C19" s="9"/>
      <c r="D19" s="9"/>
      <c r="E19" s="11" t="s">
        <v>25</v>
      </c>
      <c r="F19" s="12" t="s">
        <v>26</v>
      </c>
      <c r="G19" s="19">
        <f>SUM(H19:L19)</f>
        <v>5000</v>
      </c>
      <c r="H19" s="19">
        <v>5000</v>
      </c>
      <c r="I19" s="19">
        <v>0</v>
      </c>
      <c r="J19" s="19">
        <v>0</v>
      </c>
      <c r="K19" s="19">
        <v>0</v>
      </c>
      <c r="L19" s="19">
        <v>0</v>
      </c>
      <c r="M19" s="18" t="s">
        <v>91</v>
      </c>
    </row>
    <row r="20" spans="2:13" ht="16.5" customHeight="1">
      <c r="B20" s="1" t="s">
        <v>27</v>
      </c>
      <c r="C20" s="1"/>
      <c r="D20" s="1"/>
      <c r="E20" s="2" t="s">
        <v>28</v>
      </c>
      <c r="F20" s="3" t="s">
        <v>29</v>
      </c>
      <c r="G20" s="16">
        <f aca="true" t="shared" si="4" ref="G20:L20">G21+G24</f>
        <v>10500</v>
      </c>
      <c r="H20" s="16">
        <f t="shared" si="4"/>
        <v>10500</v>
      </c>
      <c r="I20" s="16">
        <f t="shared" si="4"/>
        <v>0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6"/>
    </row>
    <row r="21" spans="2:13" ht="16.5" customHeight="1">
      <c r="B21" s="4"/>
      <c r="C21" s="5" t="s">
        <v>30</v>
      </c>
      <c r="D21" s="6"/>
      <c r="E21" s="7" t="s">
        <v>31</v>
      </c>
      <c r="F21" s="8" t="s">
        <v>32</v>
      </c>
      <c r="G21" s="17">
        <f aca="true" t="shared" si="5" ref="G21:L22">G22</f>
        <v>4000</v>
      </c>
      <c r="H21" s="17">
        <f t="shared" si="5"/>
        <v>4000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/>
    </row>
    <row r="22" spans="2:13" ht="24.75" customHeight="1">
      <c r="B22" s="9"/>
      <c r="C22" s="9"/>
      <c r="D22" s="10" t="s">
        <v>21</v>
      </c>
      <c r="E22" s="11" t="s">
        <v>22</v>
      </c>
      <c r="F22" s="12" t="s">
        <v>32</v>
      </c>
      <c r="G22" s="19">
        <f t="shared" si="5"/>
        <v>4000</v>
      </c>
      <c r="H22" s="19">
        <f t="shared" si="5"/>
        <v>4000</v>
      </c>
      <c r="I22" s="19">
        <f t="shared" si="5"/>
        <v>0</v>
      </c>
      <c r="J22" s="19">
        <f t="shared" si="5"/>
        <v>0</v>
      </c>
      <c r="K22" s="19">
        <f t="shared" si="5"/>
        <v>0</v>
      </c>
      <c r="L22" s="19">
        <f t="shared" si="5"/>
        <v>0</v>
      </c>
      <c r="M22" s="19"/>
    </row>
    <row r="23" spans="2:13" ht="16.5" customHeight="1">
      <c r="B23" s="9"/>
      <c r="C23" s="9"/>
      <c r="D23" s="9"/>
      <c r="E23" s="11" t="s">
        <v>33</v>
      </c>
      <c r="F23" s="12" t="s">
        <v>32</v>
      </c>
      <c r="G23" s="19">
        <f>SUM(H23:L23)</f>
        <v>4000</v>
      </c>
      <c r="H23" s="19">
        <v>4000</v>
      </c>
      <c r="I23" s="19">
        <v>0</v>
      </c>
      <c r="J23" s="19">
        <v>0</v>
      </c>
      <c r="K23" s="19">
        <v>0</v>
      </c>
      <c r="L23" s="19">
        <v>0</v>
      </c>
      <c r="M23" s="18" t="s">
        <v>90</v>
      </c>
    </row>
    <row r="24" spans="2:13" ht="16.5" customHeight="1">
      <c r="B24" s="4"/>
      <c r="C24" s="5" t="s">
        <v>34</v>
      </c>
      <c r="D24" s="6"/>
      <c r="E24" s="7" t="s">
        <v>35</v>
      </c>
      <c r="F24" s="8" t="s">
        <v>36</v>
      </c>
      <c r="G24" s="17">
        <f aca="true" t="shared" si="6" ref="G24:L25">G25</f>
        <v>6500</v>
      </c>
      <c r="H24" s="17">
        <f t="shared" si="6"/>
        <v>6500</v>
      </c>
      <c r="I24" s="17">
        <f t="shared" si="6"/>
        <v>0</v>
      </c>
      <c r="J24" s="17">
        <f t="shared" si="6"/>
        <v>0</v>
      </c>
      <c r="K24" s="17">
        <f t="shared" si="6"/>
        <v>0</v>
      </c>
      <c r="L24" s="17">
        <f t="shared" si="6"/>
        <v>0</v>
      </c>
      <c r="M24" s="17"/>
    </row>
    <row r="25" spans="2:13" ht="24" customHeight="1">
      <c r="B25" s="9"/>
      <c r="C25" s="9"/>
      <c r="D25" s="10" t="s">
        <v>21</v>
      </c>
      <c r="E25" s="11" t="s">
        <v>22</v>
      </c>
      <c r="F25" s="12" t="s">
        <v>36</v>
      </c>
      <c r="G25" s="19">
        <f t="shared" si="6"/>
        <v>6500</v>
      </c>
      <c r="H25" s="19">
        <f t="shared" si="6"/>
        <v>6500</v>
      </c>
      <c r="I25" s="19">
        <f t="shared" si="6"/>
        <v>0</v>
      </c>
      <c r="J25" s="19">
        <f t="shared" si="6"/>
        <v>0</v>
      </c>
      <c r="K25" s="19">
        <f t="shared" si="6"/>
        <v>0</v>
      </c>
      <c r="L25" s="19">
        <f t="shared" si="6"/>
        <v>0</v>
      </c>
      <c r="M25" s="19"/>
    </row>
    <row r="26" spans="2:13" ht="16.5" customHeight="1">
      <c r="B26" s="9"/>
      <c r="C26" s="9"/>
      <c r="D26" s="9"/>
      <c r="E26" s="11" t="s">
        <v>37</v>
      </c>
      <c r="F26" s="12" t="s">
        <v>36</v>
      </c>
      <c r="G26" s="19">
        <f>SUM(H26:L26)</f>
        <v>6500</v>
      </c>
      <c r="H26" s="19">
        <v>6500</v>
      </c>
      <c r="I26" s="19">
        <v>0</v>
      </c>
      <c r="J26" s="19">
        <v>0</v>
      </c>
      <c r="K26" s="19">
        <v>0</v>
      </c>
      <c r="L26" s="19">
        <v>0</v>
      </c>
      <c r="M26" s="18" t="s">
        <v>90</v>
      </c>
    </row>
    <row r="27" spans="2:13" ht="16.5" customHeight="1">
      <c r="B27" s="1" t="s">
        <v>38</v>
      </c>
      <c r="C27" s="1"/>
      <c r="D27" s="1"/>
      <c r="E27" s="2" t="s">
        <v>39</v>
      </c>
      <c r="F27" s="3" t="s">
        <v>40</v>
      </c>
      <c r="G27" s="16">
        <f aca="true" t="shared" si="7" ref="G27:L27">G28</f>
        <v>135000</v>
      </c>
      <c r="H27" s="16">
        <f t="shared" si="7"/>
        <v>135000</v>
      </c>
      <c r="I27" s="16">
        <f t="shared" si="7"/>
        <v>0</v>
      </c>
      <c r="J27" s="16">
        <f t="shared" si="7"/>
        <v>0</v>
      </c>
      <c r="K27" s="16">
        <f t="shared" si="7"/>
        <v>0</v>
      </c>
      <c r="L27" s="16">
        <f t="shared" si="7"/>
        <v>0</v>
      </c>
      <c r="M27" s="16"/>
    </row>
    <row r="28" spans="2:13" ht="16.5" customHeight="1">
      <c r="B28" s="4"/>
      <c r="C28" s="5" t="s">
        <v>41</v>
      </c>
      <c r="D28" s="6"/>
      <c r="E28" s="7" t="s">
        <v>42</v>
      </c>
      <c r="F28" s="8" t="s">
        <v>40</v>
      </c>
      <c r="G28" s="17">
        <f aca="true" t="shared" si="8" ref="G28:L28">G29+G32</f>
        <v>135000</v>
      </c>
      <c r="H28" s="17">
        <f t="shared" si="8"/>
        <v>135000</v>
      </c>
      <c r="I28" s="17">
        <f t="shared" si="8"/>
        <v>0</v>
      </c>
      <c r="J28" s="17">
        <f t="shared" si="8"/>
        <v>0</v>
      </c>
      <c r="K28" s="17">
        <f t="shared" si="8"/>
        <v>0</v>
      </c>
      <c r="L28" s="17">
        <f t="shared" si="8"/>
        <v>0</v>
      </c>
      <c r="M28" s="17"/>
    </row>
    <row r="29" spans="2:13" ht="16.5" customHeight="1">
      <c r="B29" s="9"/>
      <c r="C29" s="9"/>
      <c r="D29" s="10" t="s">
        <v>8</v>
      </c>
      <c r="E29" s="11" t="s">
        <v>9</v>
      </c>
      <c r="F29" s="12" t="s">
        <v>43</v>
      </c>
      <c r="G29" s="19">
        <f aca="true" t="shared" si="9" ref="G29:L29">SUM(G30:G31)</f>
        <v>130000</v>
      </c>
      <c r="H29" s="19">
        <f t="shared" si="9"/>
        <v>130000</v>
      </c>
      <c r="I29" s="19">
        <f t="shared" si="9"/>
        <v>0</v>
      </c>
      <c r="J29" s="19">
        <f t="shared" si="9"/>
        <v>0</v>
      </c>
      <c r="K29" s="19">
        <f t="shared" si="9"/>
        <v>0</v>
      </c>
      <c r="L29" s="19">
        <f t="shared" si="9"/>
        <v>0</v>
      </c>
      <c r="M29" s="19"/>
    </row>
    <row r="30" spans="2:13" ht="25.5" customHeight="1">
      <c r="B30" s="9"/>
      <c r="C30" s="9"/>
      <c r="D30" s="9"/>
      <c r="E30" s="11" t="s">
        <v>44</v>
      </c>
      <c r="F30" s="12" t="s">
        <v>45</v>
      </c>
      <c r="G30" s="19">
        <f>SUM(H30:L30)</f>
        <v>60000</v>
      </c>
      <c r="H30" s="19">
        <v>60000</v>
      </c>
      <c r="I30" s="19">
        <v>0</v>
      </c>
      <c r="J30" s="19">
        <v>0</v>
      </c>
      <c r="K30" s="19">
        <v>0</v>
      </c>
      <c r="L30" s="19">
        <v>0</v>
      </c>
      <c r="M30" s="18" t="s">
        <v>90</v>
      </c>
    </row>
    <row r="31" spans="2:13" ht="34.5" customHeight="1">
      <c r="B31" s="9"/>
      <c r="C31" s="9"/>
      <c r="D31" s="9"/>
      <c r="E31" s="11" t="s">
        <v>46</v>
      </c>
      <c r="F31" s="12" t="s">
        <v>47</v>
      </c>
      <c r="G31" s="19">
        <f>SUM(H31:L31)</f>
        <v>70000</v>
      </c>
      <c r="H31" s="19">
        <v>70000</v>
      </c>
      <c r="I31" s="19">
        <v>0</v>
      </c>
      <c r="J31" s="19">
        <v>0</v>
      </c>
      <c r="K31" s="19">
        <v>0</v>
      </c>
      <c r="L31" s="19">
        <v>0</v>
      </c>
      <c r="M31" s="18" t="s">
        <v>90</v>
      </c>
    </row>
    <row r="32" spans="2:13" ht="22.5" customHeight="1">
      <c r="B32" s="9"/>
      <c r="C32" s="9"/>
      <c r="D32" s="10" t="s">
        <v>21</v>
      </c>
      <c r="E32" s="11" t="s">
        <v>22</v>
      </c>
      <c r="F32" s="12" t="s">
        <v>26</v>
      </c>
      <c r="G32" s="19">
        <f>G33</f>
        <v>5000</v>
      </c>
      <c r="H32" s="19">
        <f>H33</f>
        <v>5000</v>
      </c>
      <c r="I32" s="19">
        <v>0</v>
      </c>
      <c r="J32" s="19">
        <v>0</v>
      </c>
      <c r="K32" s="19">
        <v>0</v>
      </c>
      <c r="L32" s="19">
        <v>0</v>
      </c>
      <c r="M32" s="19"/>
    </row>
    <row r="33" spans="2:13" ht="16.5" customHeight="1">
      <c r="B33" s="9"/>
      <c r="C33" s="9"/>
      <c r="D33" s="9"/>
      <c r="E33" s="11" t="s">
        <v>48</v>
      </c>
      <c r="F33" s="12" t="s">
        <v>26</v>
      </c>
      <c r="G33" s="19">
        <f>SUM(H33:L33)</f>
        <v>5000</v>
      </c>
      <c r="H33" s="19">
        <v>5000</v>
      </c>
      <c r="I33" s="19">
        <v>0</v>
      </c>
      <c r="J33" s="19">
        <v>0</v>
      </c>
      <c r="K33" s="19">
        <v>0</v>
      </c>
      <c r="L33" s="19">
        <v>0</v>
      </c>
      <c r="M33" s="18" t="s">
        <v>89</v>
      </c>
    </row>
    <row r="34" spans="2:13" ht="26.25" customHeight="1">
      <c r="B34" s="1" t="s">
        <v>49</v>
      </c>
      <c r="C34" s="1"/>
      <c r="D34" s="1"/>
      <c r="E34" s="2" t="s">
        <v>50</v>
      </c>
      <c r="F34" s="3" t="s">
        <v>51</v>
      </c>
      <c r="G34" s="16">
        <f aca="true" t="shared" si="10" ref="G34:L34">G35</f>
        <v>37000</v>
      </c>
      <c r="H34" s="16">
        <f t="shared" si="10"/>
        <v>37000</v>
      </c>
      <c r="I34" s="16">
        <f t="shared" si="10"/>
        <v>0</v>
      </c>
      <c r="J34" s="16">
        <f t="shared" si="10"/>
        <v>0</v>
      </c>
      <c r="K34" s="16">
        <f t="shared" si="10"/>
        <v>0</v>
      </c>
      <c r="L34" s="16">
        <f t="shared" si="10"/>
        <v>0</v>
      </c>
      <c r="M34" s="16"/>
    </row>
    <row r="35" spans="2:13" ht="16.5" customHeight="1">
      <c r="B35" s="4"/>
      <c r="C35" s="5" t="s">
        <v>52</v>
      </c>
      <c r="D35" s="6"/>
      <c r="E35" s="7" t="s">
        <v>53</v>
      </c>
      <c r="F35" s="8" t="s">
        <v>51</v>
      </c>
      <c r="G35" s="17">
        <f aca="true" t="shared" si="11" ref="G35:L35">G36+G38</f>
        <v>37000</v>
      </c>
      <c r="H35" s="17">
        <f t="shared" si="11"/>
        <v>37000</v>
      </c>
      <c r="I35" s="17">
        <f t="shared" si="11"/>
        <v>0</v>
      </c>
      <c r="J35" s="17">
        <f t="shared" si="11"/>
        <v>0</v>
      </c>
      <c r="K35" s="17">
        <f t="shared" si="11"/>
        <v>0</v>
      </c>
      <c r="L35" s="17">
        <f t="shared" si="11"/>
        <v>0</v>
      </c>
      <c r="M35" s="17"/>
    </row>
    <row r="36" spans="2:13" ht="16.5" customHeight="1">
      <c r="B36" s="9"/>
      <c r="C36" s="9"/>
      <c r="D36" s="10" t="s">
        <v>8</v>
      </c>
      <c r="E36" s="11" t="s">
        <v>9</v>
      </c>
      <c r="F36" s="12" t="s">
        <v>54</v>
      </c>
      <c r="G36" s="19">
        <f>G37</f>
        <v>25000</v>
      </c>
      <c r="H36" s="19">
        <v>25000</v>
      </c>
      <c r="I36" s="19">
        <v>0</v>
      </c>
      <c r="J36" s="19">
        <v>0</v>
      </c>
      <c r="K36" s="19">
        <v>0</v>
      </c>
      <c r="L36" s="19">
        <v>0</v>
      </c>
      <c r="M36" s="19"/>
    </row>
    <row r="37" spans="2:13" ht="24" customHeight="1">
      <c r="B37" s="9"/>
      <c r="C37" s="9"/>
      <c r="D37" s="9"/>
      <c r="E37" s="11" t="s">
        <v>55</v>
      </c>
      <c r="F37" s="12" t="s">
        <v>54</v>
      </c>
      <c r="G37" s="19">
        <f>SUM(H37:L37)</f>
        <v>25000</v>
      </c>
      <c r="H37" s="19">
        <v>25000</v>
      </c>
      <c r="I37" s="19">
        <v>0</v>
      </c>
      <c r="J37" s="19">
        <v>0</v>
      </c>
      <c r="K37" s="19">
        <v>0</v>
      </c>
      <c r="L37" s="19">
        <v>0</v>
      </c>
      <c r="M37" s="18" t="s">
        <v>88</v>
      </c>
    </row>
    <row r="38" spans="2:13" ht="24" customHeight="1">
      <c r="B38" s="9"/>
      <c r="C38" s="9"/>
      <c r="D38" s="10" t="s">
        <v>21</v>
      </c>
      <c r="E38" s="11" t="s">
        <v>22</v>
      </c>
      <c r="F38" s="12" t="s">
        <v>24</v>
      </c>
      <c r="G38" s="19">
        <f>G39</f>
        <v>12000</v>
      </c>
      <c r="H38" s="19">
        <v>12000</v>
      </c>
      <c r="I38" s="19">
        <v>0</v>
      </c>
      <c r="J38" s="19">
        <v>0</v>
      </c>
      <c r="K38" s="19">
        <v>0</v>
      </c>
      <c r="L38" s="19">
        <v>0</v>
      </c>
      <c r="M38" s="19"/>
    </row>
    <row r="39" spans="2:13" ht="24" customHeight="1">
      <c r="B39" s="9"/>
      <c r="C39" s="9"/>
      <c r="D39" s="9"/>
      <c r="E39" s="11" t="s">
        <v>56</v>
      </c>
      <c r="F39" s="12" t="s">
        <v>24</v>
      </c>
      <c r="G39" s="19">
        <f>SUM(H39:L39)</f>
        <v>12000</v>
      </c>
      <c r="H39" s="19">
        <v>12000</v>
      </c>
      <c r="I39" s="19">
        <v>0</v>
      </c>
      <c r="J39" s="19">
        <v>0</v>
      </c>
      <c r="K39" s="19">
        <v>0</v>
      </c>
      <c r="L39" s="19">
        <v>0</v>
      </c>
      <c r="M39" s="18" t="s">
        <v>88</v>
      </c>
    </row>
    <row r="40" spans="2:13" ht="16.5" customHeight="1">
      <c r="B40" s="1" t="s">
        <v>57</v>
      </c>
      <c r="C40" s="1"/>
      <c r="D40" s="1"/>
      <c r="E40" s="2" t="s">
        <v>58</v>
      </c>
      <c r="F40" s="3" t="s">
        <v>59</v>
      </c>
      <c r="G40" s="16">
        <f>SUM(H40:L40)</f>
        <v>158419</v>
      </c>
      <c r="H40" s="16">
        <v>0</v>
      </c>
      <c r="I40" s="16">
        <f>I41</f>
        <v>158419</v>
      </c>
      <c r="J40" s="16">
        <v>0</v>
      </c>
      <c r="K40" s="16">
        <v>0</v>
      </c>
      <c r="L40" s="16">
        <v>0</v>
      </c>
      <c r="M40" s="16"/>
    </row>
    <row r="41" spans="2:13" ht="16.5" customHeight="1">
      <c r="B41" s="4"/>
      <c r="C41" s="5" t="s">
        <v>60</v>
      </c>
      <c r="D41" s="6"/>
      <c r="E41" s="7" t="s">
        <v>61</v>
      </c>
      <c r="F41" s="8" t="s">
        <v>59</v>
      </c>
      <c r="G41" s="17">
        <f>SUM(H41:L41)</f>
        <v>158419</v>
      </c>
      <c r="H41" s="17">
        <v>0</v>
      </c>
      <c r="I41" s="17">
        <f>I42</f>
        <v>158419</v>
      </c>
      <c r="J41" s="17">
        <v>0</v>
      </c>
      <c r="K41" s="17">
        <v>0</v>
      </c>
      <c r="L41" s="17">
        <v>0</v>
      </c>
      <c r="M41" s="17"/>
    </row>
    <row r="42" spans="2:13" ht="16.5" customHeight="1">
      <c r="B42" s="9"/>
      <c r="C42" s="9"/>
      <c r="D42" s="10" t="s">
        <v>8</v>
      </c>
      <c r="E42" s="11" t="s">
        <v>9</v>
      </c>
      <c r="F42" s="12" t="s">
        <v>59</v>
      </c>
      <c r="G42" s="19">
        <f>SUM(H42:L42)</f>
        <v>158419</v>
      </c>
      <c r="H42" s="19">
        <v>0</v>
      </c>
      <c r="I42" s="19">
        <f>I43</f>
        <v>158419</v>
      </c>
      <c r="J42" s="19">
        <v>0</v>
      </c>
      <c r="K42" s="19">
        <v>0</v>
      </c>
      <c r="L42" s="19">
        <v>0</v>
      </c>
      <c r="M42" s="19"/>
    </row>
    <row r="43" spans="2:13" ht="16.5" customHeight="1">
      <c r="B43" s="9"/>
      <c r="C43" s="9"/>
      <c r="D43" s="9"/>
      <c r="E43" s="11" t="s">
        <v>62</v>
      </c>
      <c r="F43" s="12" t="s">
        <v>59</v>
      </c>
      <c r="G43" s="19">
        <f>SUM(H43:L43)</f>
        <v>158419</v>
      </c>
      <c r="H43" s="19">
        <v>0</v>
      </c>
      <c r="I43" s="21">
        <v>158419</v>
      </c>
      <c r="J43" s="19">
        <v>0</v>
      </c>
      <c r="K43" s="19">
        <v>0</v>
      </c>
      <c r="L43" s="19">
        <v>0</v>
      </c>
      <c r="M43" s="18" t="s">
        <v>87</v>
      </c>
    </row>
    <row r="44" spans="2:13" ht="5.25" customHeight="1">
      <c r="B44" s="49"/>
      <c r="C44" s="49"/>
      <c r="D44" s="49"/>
      <c r="E44" s="50"/>
      <c r="F44" s="50"/>
      <c r="G44" s="20"/>
      <c r="H44" s="20"/>
      <c r="I44" s="20"/>
      <c r="J44" s="20"/>
      <c r="K44" s="20"/>
      <c r="L44" s="20"/>
      <c r="M44" s="20"/>
    </row>
    <row r="45" spans="5:13" ht="16.5" customHeight="1">
      <c r="E45" s="36" t="s">
        <v>95</v>
      </c>
      <c r="F45" s="14" t="s">
        <v>63</v>
      </c>
      <c r="G45" s="27">
        <f aca="true" t="shared" si="12" ref="G45:L45">G9+G15+G20+G27+G34+G40</f>
        <v>3052817</v>
      </c>
      <c r="H45" s="27">
        <f t="shared" si="12"/>
        <v>2894398</v>
      </c>
      <c r="I45" s="27">
        <f t="shared" si="12"/>
        <v>158419</v>
      </c>
      <c r="J45" s="27">
        <f t="shared" si="12"/>
        <v>0</v>
      </c>
      <c r="K45" s="27">
        <f t="shared" si="12"/>
        <v>0</v>
      </c>
      <c r="L45" s="27">
        <f t="shared" si="12"/>
        <v>0</v>
      </c>
      <c r="M45" s="27"/>
    </row>
    <row r="48" spans="11:13" ht="12.75">
      <c r="K48" s="42" t="s">
        <v>93</v>
      </c>
      <c r="L48" s="42"/>
      <c r="M48" s="42"/>
    </row>
    <row r="49" ht="3.75" customHeight="1">
      <c r="L49" s="28"/>
    </row>
    <row r="50" spans="10:13" ht="12.75">
      <c r="J50" s="35"/>
      <c r="K50" s="35"/>
      <c r="L50" s="41" t="s">
        <v>94</v>
      </c>
      <c r="M50" s="41"/>
    </row>
    <row r="51" spans="9:11" ht="12.75">
      <c r="I51" s="29"/>
      <c r="J51" s="40"/>
      <c r="K51" s="40"/>
    </row>
    <row r="52" spans="9:10" ht="12.75">
      <c r="I52" s="30"/>
      <c r="J52" s="30"/>
    </row>
    <row r="53" spans="9:10" ht="15.75">
      <c r="I53" s="31"/>
      <c r="J53" s="31"/>
    </row>
    <row r="54" spans="9:10" ht="7.5" customHeight="1">
      <c r="I54" s="32"/>
      <c r="J54" s="32"/>
    </row>
    <row r="55" spans="9:10" ht="15.75">
      <c r="I55" s="33"/>
      <c r="J55" s="33"/>
    </row>
    <row r="56" spans="9:10" ht="15.75">
      <c r="I56" s="33"/>
      <c r="J56" s="33"/>
    </row>
    <row r="57" spans="9:10" ht="15.75">
      <c r="I57" s="33"/>
      <c r="J57" s="33"/>
    </row>
    <row r="58" spans="9:10" ht="15.75">
      <c r="I58" s="33"/>
      <c r="J58" s="33"/>
    </row>
    <row r="59" spans="9:10" ht="15.75">
      <c r="I59" s="34"/>
      <c r="J59" s="32"/>
    </row>
  </sheetData>
  <mergeCells count="14">
    <mergeCell ref="B5:B7"/>
    <mergeCell ref="B44:D44"/>
    <mergeCell ref="E44:F44"/>
    <mergeCell ref="F5:F7"/>
    <mergeCell ref="E5:E7"/>
    <mergeCell ref="D5:D7"/>
    <mergeCell ref="C5:C7"/>
    <mergeCell ref="M5:M7"/>
    <mergeCell ref="J51:K51"/>
    <mergeCell ref="L50:M50"/>
    <mergeCell ref="K48:M48"/>
    <mergeCell ref="G5:L5"/>
    <mergeCell ref="H6:L6"/>
    <mergeCell ref="G6:G7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2007-11-14T16:38:01Z</cp:lastPrinted>
  <dcterms:modified xsi:type="dcterms:W3CDTF">2008-01-03T09:08:39Z</dcterms:modified>
  <cp:category/>
  <cp:version/>
  <cp:contentType/>
  <cp:contentStatus/>
</cp:coreProperties>
</file>