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hody własne" sheetId="1" r:id="rId1"/>
    <sheet name="KPPSP" sheetId="2" r:id="rId2"/>
    <sheet name="Bursa Szkolna" sheetId="3" r:id="rId3"/>
    <sheet name="ZS Nr 1" sheetId="4" r:id="rId4"/>
    <sheet name="PODN" sheetId="5" r:id="rId5"/>
  </sheets>
  <definedNames>
    <definedName name="_xlnm.Print_Area" localSheetId="0">'Dochody własne'!$A$68:$K$69</definedName>
  </definedNames>
  <calcPr fullCalcOnLoad="1"/>
</workbook>
</file>

<file path=xl/sharedStrings.xml><?xml version="1.0" encoding="utf-8"?>
<sst xmlns="http://schemas.openxmlformats.org/spreadsheetml/2006/main" count="290" uniqueCount="86">
  <si>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</si>
  <si>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</si>
  <si>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</si>
  <si>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</si>
  <si>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</si>
  <si>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</si>
  <si>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</si>
  <si>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</si>
  <si>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</si>
  <si>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</si>
  <si>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</si>
  <si>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</si>
  <si>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</si>
  <si>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</si>
  <si>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</si>
  <si>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</si>
  <si>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</si>
  <si>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</si>
  <si>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</si>
  <si>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</si>
  <si>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</si>
  <si>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</si>
  <si>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</si>
  <si>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</si>
  <si>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</si>
  <si>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</si>
  <si>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</si>
  <si>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</si>
  <si>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</si>
  <si>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</si>
  <si>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</si>
  <si>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</si>
  <si>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</si>
  <si>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 xml:space="preserve">   rachunków dochodów własnych jednostek budżetowych na 2008 r.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</si>
  <si>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</si>
  <si>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</si>
  <si>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</si>
  <si>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</si>
  <si>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</si>
  <si>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2007 r.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</si>
  <si>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</si>
  <si>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</si>
  <si>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</si>
  <si>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</si>
  <si>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</si>
  <si>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</si>
  <si>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</si>
  <si>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</si>
  <si>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</si>
  <si>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</si>
  <si>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</si>
  <si>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</si>
  <si>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</si>
  <si>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</si>
  <si>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</si>
  <si>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</si>
  <si>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</si>
  <si>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</si>
  <si>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</si>
  <si>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</si>
  <si>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</si>
  <si>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</si>
  <si>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</si>
  <si>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</si>
  <si>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</si>
  <si>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</si>
  <si>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</si>
  <si>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 xml:space="preserve">Plan dochodów i wydatków </t>
  </si>
  <si>
    <t xml:space="preserve">Dochody </t>
  </si>
  <si>
    <t>Załącznik nr 17 do Uchwały</t>
  </si>
  <si>
    <t>Nr XIII/78/2007 z dnia 28.12.2007r</t>
  </si>
  <si>
    <t>1. Bursa Szkolna w Mławie</t>
  </si>
  <si>
    <t>1. Powiatowy Ośrodek Doskonalenia Nauczycieli w Mławie</t>
  </si>
  <si>
    <t>1. Zespół Szkół Nr 1 w Mławie</t>
  </si>
  <si>
    <t xml:space="preserve">   rachunków dochodów własnych jednostek budżetowych na 2008 r. po zmianach</t>
  </si>
  <si>
    <t>Otrzymane spadki, zapisy , darowizny w postaci pieniężnej</t>
  </si>
  <si>
    <t xml:space="preserve">5. Mławska Hala Sportowa </t>
  </si>
  <si>
    <t>926</t>
  </si>
  <si>
    <t>92601</t>
  </si>
  <si>
    <t>0960</t>
  </si>
  <si>
    <t xml:space="preserve">6. Dom Dziecka w Kowalewie </t>
  </si>
  <si>
    <t>Świadczenia społeczne</t>
  </si>
  <si>
    <t>Przewodniczący Rady Powiatu Mławskiego</t>
  </si>
  <si>
    <t>Witold Okumski</t>
  </si>
  <si>
    <t>Załącznik nr 11 do Uchwały</t>
  </si>
  <si>
    <t>Nr XXIII/158/2008 z dnia 26.11.2008r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</si>
</sst>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4" fontId="5" fillId="0" borderId="0" xfId="0" applyNumberFormat="1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4" fontId="0" fillId="0" borderId="5" xfId="0" applyNumberForma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workbookViewId="0" topLeftCell="A46">
      <selection activeCell="A1" sqref="A1:K68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6.421875" style="0" customWidth="1"/>
    <col min="12" max="16384" width="9.00390625" style="0" customWidth="1"/>
  </cols>
  <sheetData>
    <row r="1" spans="10:11" ht="16.5">
      <c r="J1" s="1" t="s">
        <v>84</v>
      </c>
      <c r="K1" s="2"/>
    </row>
    <row r="2" spans="10:11" ht="15" customHeight="1">
      <c r="J2" s="3" t="s">
        <v>0</v>
      </c>
      <c r="K2" s="2"/>
    </row>
    <row r="3" spans="10:11" ht="12.75">
      <c r="J3" s="1" t="s">
        <v>85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74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SUM(C14:C60)</f>
        <v>108051.89</v>
      </c>
      <c r="D12" s="47">
        <f>D14+D20+D25+D34+D48+D54</f>
        <v>406023.88</v>
      </c>
      <c r="E12" s="47"/>
      <c r="F12" s="47"/>
      <c r="G12" s="47"/>
      <c r="H12" s="47">
        <f>H14+H20+H25+H34+H48+H54</f>
        <v>401658.06000000006</v>
      </c>
      <c r="I12" s="48"/>
      <c r="J12" s="47">
        <f>SUM(J14:J60)</f>
        <v>112417.71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12712.76</v>
      </c>
      <c r="D14" s="33">
        <f>SUM(D15:D16)</f>
        <v>7650</v>
      </c>
      <c r="E14" s="30">
        <v>754</v>
      </c>
      <c r="F14" s="30" t="s">
        <v>1</v>
      </c>
      <c r="G14" s="30"/>
      <c r="H14" s="33">
        <f>SUM(H17:H19)</f>
        <v>8082.48</v>
      </c>
      <c r="I14" s="33"/>
      <c r="J14" s="33">
        <f>C14+D14-H14</f>
        <v>12280.280000000002</v>
      </c>
      <c r="K14" s="24"/>
    </row>
    <row r="15" spans="1:11" ht="25.5">
      <c r="A15" s="24"/>
      <c r="B15" s="65" t="s">
        <v>75</v>
      </c>
      <c r="C15" s="33"/>
      <c r="D15" s="36">
        <v>7000</v>
      </c>
      <c r="E15" s="30"/>
      <c r="F15" s="30"/>
      <c r="G15" s="30" t="s">
        <v>79</v>
      </c>
      <c r="H15" s="33"/>
      <c r="I15" s="33"/>
      <c r="J15" s="33"/>
      <c r="K15" s="24"/>
    </row>
    <row r="16" spans="1:11" ht="12.75">
      <c r="A16" s="24"/>
      <c r="B16" s="41" t="s">
        <v>10</v>
      </c>
      <c r="C16" s="33"/>
      <c r="D16" s="36">
        <v>650</v>
      </c>
      <c r="E16" s="30"/>
      <c r="F16" s="30"/>
      <c r="G16" s="30" t="s">
        <v>11</v>
      </c>
      <c r="H16" s="33"/>
      <c r="I16" s="33"/>
      <c r="J16" s="33"/>
      <c r="K16" s="24"/>
    </row>
    <row r="17" spans="1:11" ht="12.75">
      <c r="A17" s="24"/>
      <c r="B17" s="32" t="s">
        <v>2</v>
      </c>
      <c r="C17" s="26"/>
      <c r="D17" s="26"/>
      <c r="E17" s="30"/>
      <c r="F17" s="30"/>
      <c r="G17" s="30"/>
      <c r="H17" s="26">
        <v>0</v>
      </c>
      <c r="I17" s="30" t="s">
        <v>3</v>
      </c>
      <c r="J17" s="26"/>
      <c r="K17" s="24"/>
    </row>
    <row r="18" spans="1:11" ht="12.75">
      <c r="A18" s="24"/>
      <c r="B18" s="32" t="s">
        <v>4</v>
      </c>
      <c r="C18" s="26"/>
      <c r="D18" s="26"/>
      <c r="E18" s="30"/>
      <c r="F18" s="30"/>
      <c r="G18" s="30"/>
      <c r="H18" s="26">
        <v>103</v>
      </c>
      <c r="I18" s="30" t="s">
        <v>5</v>
      </c>
      <c r="J18" s="26"/>
      <c r="K18" s="24"/>
    </row>
    <row r="19" spans="1:11" ht="25.5">
      <c r="A19" s="24"/>
      <c r="B19" s="32" t="s">
        <v>32</v>
      </c>
      <c r="C19" s="26"/>
      <c r="D19" s="26"/>
      <c r="E19" s="30"/>
      <c r="F19" s="30"/>
      <c r="G19" s="30"/>
      <c r="H19" s="26">
        <v>7979.48</v>
      </c>
      <c r="I19" s="30" t="s">
        <v>31</v>
      </c>
      <c r="J19" s="26"/>
      <c r="K19" s="24"/>
    </row>
    <row r="20" spans="1:11" ht="12.75">
      <c r="A20" s="24"/>
      <c r="B20" s="34" t="s">
        <v>44</v>
      </c>
      <c r="C20" s="33">
        <v>1693.58</v>
      </c>
      <c r="D20" s="33">
        <f>SUM(D21:D22)</f>
        <v>127300</v>
      </c>
      <c r="E20" s="30" t="s">
        <v>28</v>
      </c>
      <c r="F20" s="30" t="s">
        <v>29</v>
      </c>
      <c r="G20" s="30"/>
      <c r="H20" s="33">
        <f>H23+H24</f>
        <v>127300</v>
      </c>
      <c r="I20" s="30"/>
      <c r="J20" s="33">
        <f>C20+D20-H20</f>
        <v>1693.5800000000017</v>
      </c>
      <c r="K20" s="24"/>
    </row>
    <row r="21" spans="1:11" ht="12.75">
      <c r="A21" s="24"/>
      <c r="B21" s="35" t="s">
        <v>8</v>
      </c>
      <c r="C21" s="36"/>
      <c r="D21" s="36">
        <v>127000</v>
      </c>
      <c r="E21" s="37"/>
      <c r="F21" s="37"/>
      <c r="G21" s="30" t="s">
        <v>9</v>
      </c>
      <c r="H21" s="33"/>
      <c r="I21" s="30"/>
      <c r="J21" s="33"/>
      <c r="K21" s="24"/>
    </row>
    <row r="22" spans="1:11" ht="12.75">
      <c r="A22" s="24"/>
      <c r="B22" s="41" t="s">
        <v>10</v>
      </c>
      <c r="C22" s="36"/>
      <c r="D22" s="36">
        <v>300</v>
      </c>
      <c r="E22" s="37"/>
      <c r="F22" s="37"/>
      <c r="G22" s="30" t="s">
        <v>11</v>
      </c>
      <c r="H22" s="33"/>
      <c r="I22" s="30"/>
      <c r="J22" s="33"/>
      <c r="K22" s="24"/>
    </row>
    <row r="23" spans="1:11" ht="12.75">
      <c r="A23" s="24"/>
      <c r="B23" s="35" t="s">
        <v>26</v>
      </c>
      <c r="C23" s="33"/>
      <c r="D23" s="33"/>
      <c r="E23" s="30"/>
      <c r="F23" s="30"/>
      <c r="G23" s="30"/>
      <c r="H23" s="36">
        <v>127000</v>
      </c>
      <c r="I23" s="30" t="s">
        <v>27</v>
      </c>
      <c r="J23" s="33"/>
      <c r="K23" s="24"/>
    </row>
    <row r="24" spans="1:11" ht="12.75">
      <c r="A24" s="24"/>
      <c r="B24" s="32" t="s">
        <v>4</v>
      </c>
      <c r="C24" s="33"/>
      <c r="D24" s="33"/>
      <c r="E24" s="30"/>
      <c r="F24" s="30"/>
      <c r="G24" s="30"/>
      <c r="H24" s="36">
        <v>300</v>
      </c>
      <c r="I24" s="30" t="s">
        <v>5</v>
      </c>
      <c r="J24" s="33"/>
      <c r="K24" s="24"/>
    </row>
    <row r="25" spans="1:11" ht="12.75">
      <c r="A25" s="24"/>
      <c r="B25" s="34" t="s">
        <v>45</v>
      </c>
      <c r="C25" s="33">
        <v>74883.85</v>
      </c>
      <c r="D25" s="33">
        <f>D26+D27</f>
        <v>76700</v>
      </c>
      <c r="E25" s="30" t="s">
        <v>6</v>
      </c>
      <c r="F25" s="30" t="s">
        <v>7</v>
      </c>
      <c r="G25" s="30"/>
      <c r="H25" s="33">
        <f>SUM(H28:H33)</f>
        <v>54000</v>
      </c>
      <c r="I25" s="30"/>
      <c r="J25" s="33">
        <f>C25+D25-H25</f>
        <v>97583.85</v>
      </c>
      <c r="K25" s="24"/>
    </row>
    <row r="26" spans="1:11" ht="12.75">
      <c r="A26" s="38"/>
      <c r="B26" s="35" t="s">
        <v>8</v>
      </c>
      <c r="C26" s="39"/>
      <c r="D26" s="42">
        <v>73000</v>
      </c>
      <c r="E26" s="40"/>
      <c r="F26" s="40"/>
      <c r="G26" s="40" t="s">
        <v>9</v>
      </c>
      <c r="H26" s="39"/>
      <c r="I26" s="40"/>
      <c r="J26" s="33"/>
      <c r="K26" s="38"/>
    </row>
    <row r="27" spans="1:11" ht="12.75">
      <c r="A27" s="38"/>
      <c r="B27" s="41" t="s">
        <v>10</v>
      </c>
      <c r="C27" s="42"/>
      <c r="D27" s="42">
        <v>3700</v>
      </c>
      <c r="E27" s="43"/>
      <c r="F27" s="43"/>
      <c r="G27" s="40" t="s">
        <v>11</v>
      </c>
      <c r="H27" s="42"/>
      <c r="I27" s="43"/>
      <c r="J27" s="36"/>
      <c r="K27" s="38"/>
    </row>
    <row r="28" spans="1:11" ht="12.75">
      <c r="A28" s="38"/>
      <c r="B28" s="32" t="s">
        <v>2</v>
      </c>
      <c r="C28" s="42"/>
      <c r="D28" s="42"/>
      <c r="E28" s="43"/>
      <c r="F28" s="43"/>
      <c r="G28" s="43"/>
      <c r="H28" s="42">
        <v>37000</v>
      </c>
      <c r="I28" s="40" t="s">
        <v>3</v>
      </c>
      <c r="J28" s="36"/>
      <c r="K28" s="38"/>
    </row>
    <row r="29" spans="1:11" ht="12.75">
      <c r="A29" s="38"/>
      <c r="B29" s="41" t="s">
        <v>12</v>
      </c>
      <c r="C29" s="42"/>
      <c r="D29" s="42"/>
      <c r="E29" s="43"/>
      <c r="F29" s="43"/>
      <c r="G29" s="43"/>
      <c r="H29" s="42">
        <v>12000</v>
      </c>
      <c r="I29" s="40" t="s">
        <v>13</v>
      </c>
      <c r="J29" s="36"/>
      <c r="K29" s="38"/>
    </row>
    <row r="30" spans="1:11" ht="12.75">
      <c r="A30" s="38"/>
      <c r="B30" s="32" t="s">
        <v>4</v>
      </c>
      <c r="C30" s="42"/>
      <c r="D30" s="42"/>
      <c r="E30" s="43"/>
      <c r="F30" s="43"/>
      <c r="G30" s="43"/>
      <c r="H30" s="42">
        <v>3000</v>
      </c>
      <c r="I30" s="40" t="s">
        <v>5</v>
      </c>
      <c r="J30" s="36"/>
      <c r="K30" s="38"/>
    </row>
    <row r="31" spans="1:11" ht="25.5">
      <c r="A31" s="38"/>
      <c r="B31" s="45" t="s">
        <v>60</v>
      </c>
      <c r="C31" s="42"/>
      <c r="D31" s="42"/>
      <c r="E31" s="43"/>
      <c r="F31" s="43"/>
      <c r="G31" s="43"/>
      <c r="H31" s="42">
        <v>600</v>
      </c>
      <c r="I31" s="40" t="s">
        <v>59</v>
      </c>
      <c r="J31" s="36"/>
      <c r="K31" s="38"/>
    </row>
    <row r="32" spans="1:11" ht="27" customHeight="1">
      <c r="A32" s="38"/>
      <c r="B32" s="44" t="s">
        <v>58</v>
      </c>
      <c r="C32" s="42"/>
      <c r="D32" s="42"/>
      <c r="E32" s="43"/>
      <c r="F32" s="43"/>
      <c r="G32" s="43"/>
      <c r="H32" s="42">
        <v>600</v>
      </c>
      <c r="I32" s="40" t="s">
        <v>57</v>
      </c>
      <c r="J32" s="36"/>
      <c r="K32" s="38"/>
    </row>
    <row r="33" spans="1:11" ht="12.75">
      <c r="A33" s="38"/>
      <c r="B33" s="41" t="s">
        <v>18</v>
      </c>
      <c r="C33" s="42"/>
      <c r="D33" s="42"/>
      <c r="E33" s="43"/>
      <c r="F33" s="43"/>
      <c r="G33" s="43"/>
      <c r="H33" s="42">
        <v>800</v>
      </c>
      <c r="I33" s="40" t="s">
        <v>19</v>
      </c>
      <c r="J33" s="36"/>
      <c r="K33" s="38"/>
    </row>
    <row r="34" spans="1:11" ht="25.5">
      <c r="A34" s="38"/>
      <c r="B34" s="46" t="s">
        <v>46</v>
      </c>
      <c r="C34" s="39">
        <v>5715.23</v>
      </c>
      <c r="D34" s="39">
        <f>SUM(D35:D36)</f>
        <v>49760</v>
      </c>
      <c r="E34" s="40" t="s">
        <v>6</v>
      </c>
      <c r="F34" s="40" t="s">
        <v>14</v>
      </c>
      <c r="G34" s="40"/>
      <c r="H34" s="39">
        <f>SUM(H37:H47)</f>
        <v>54615.229999999996</v>
      </c>
      <c r="I34" s="39"/>
      <c r="J34" s="39">
        <f>C34+D34-H34</f>
        <v>860</v>
      </c>
      <c r="K34" s="38"/>
    </row>
    <row r="35" spans="1:11" ht="12.75">
      <c r="A35" s="42"/>
      <c r="B35" s="35" t="s">
        <v>8</v>
      </c>
      <c r="C35" s="42"/>
      <c r="D35" s="42">
        <v>49500</v>
      </c>
      <c r="E35" s="42"/>
      <c r="F35" s="42"/>
      <c r="G35" s="40" t="s">
        <v>9</v>
      </c>
      <c r="H35" s="42"/>
      <c r="I35" s="42"/>
      <c r="J35" s="42"/>
      <c r="K35" s="42"/>
    </row>
    <row r="36" spans="1:11" ht="12.75">
      <c r="A36" s="42"/>
      <c r="B36" s="41" t="s">
        <v>10</v>
      </c>
      <c r="C36" s="42"/>
      <c r="D36" s="42">
        <v>260</v>
      </c>
      <c r="E36" s="42"/>
      <c r="F36" s="42"/>
      <c r="G36" s="40" t="s">
        <v>11</v>
      </c>
      <c r="H36" s="42"/>
      <c r="I36" s="42"/>
      <c r="J36" s="42"/>
      <c r="K36" s="42"/>
    </row>
    <row r="37" spans="1:11" ht="12.75">
      <c r="A37" s="38"/>
      <c r="B37" s="32" t="s">
        <v>2</v>
      </c>
      <c r="C37" s="42"/>
      <c r="D37" s="42"/>
      <c r="E37" s="43"/>
      <c r="F37" s="43"/>
      <c r="G37" s="43"/>
      <c r="H37" s="42">
        <v>12115.23</v>
      </c>
      <c r="I37" s="40" t="s">
        <v>3</v>
      </c>
      <c r="J37" s="36"/>
      <c r="K37" s="38"/>
    </row>
    <row r="38" spans="1:11" ht="25.5">
      <c r="A38" s="38"/>
      <c r="B38" s="45" t="s">
        <v>62</v>
      </c>
      <c r="C38" s="42"/>
      <c r="D38" s="42"/>
      <c r="E38" s="43"/>
      <c r="F38" s="43"/>
      <c r="G38" s="43"/>
      <c r="H38" s="42">
        <v>1500</v>
      </c>
      <c r="I38" s="40" t="s">
        <v>20</v>
      </c>
      <c r="J38" s="36"/>
      <c r="K38" s="38"/>
    </row>
    <row r="39" spans="1:11" ht="12.75">
      <c r="A39" s="38"/>
      <c r="B39" s="32" t="s">
        <v>4</v>
      </c>
      <c r="C39" s="42"/>
      <c r="D39" s="42"/>
      <c r="E39" s="43"/>
      <c r="F39" s="43"/>
      <c r="G39" s="43"/>
      <c r="H39" s="42">
        <v>4500</v>
      </c>
      <c r="I39" s="40" t="s">
        <v>5</v>
      </c>
      <c r="J39" s="36"/>
      <c r="K39" s="38"/>
    </row>
    <row r="40" spans="1:11" ht="12.75">
      <c r="A40" s="38"/>
      <c r="B40" s="45" t="s">
        <v>23</v>
      </c>
      <c r="C40" s="42"/>
      <c r="D40" s="42"/>
      <c r="E40" s="43"/>
      <c r="F40" s="43"/>
      <c r="G40" s="43"/>
      <c r="H40" s="42">
        <v>2500</v>
      </c>
      <c r="I40" s="40" t="s">
        <v>24</v>
      </c>
      <c r="J40" s="36"/>
      <c r="K40" s="38"/>
    </row>
    <row r="41" spans="1:11" ht="12.75">
      <c r="A41" s="38"/>
      <c r="B41" s="45" t="s">
        <v>21</v>
      </c>
      <c r="C41" s="42"/>
      <c r="D41" s="42"/>
      <c r="E41" s="43"/>
      <c r="F41" s="43"/>
      <c r="G41" s="43"/>
      <c r="H41" s="42">
        <v>3500</v>
      </c>
      <c r="I41" s="40" t="s">
        <v>22</v>
      </c>
      <c r="J41" s="36"/>
      <c r="K41" s="38"/>
    </row>
    <row r="42" spans="1:11" ht="12.75">
      <c r="A42" s="38"/>
      <c r="B42" s="41" t="s">
        <v>18</v>
      </c>
      <c r="C42" s="42"/>
      <c r="D42" s="42"/>
      <c r="E42" s="43"/>
      <c r="F42" s="43"/>
      <c r="G42" s="43"/>
      <c r="H42" s="42">
        <v>21700</v>
      </c>
      <c r="I42" s="40" t="s">
        <v>19</v>
      </c>
      <c r="J42" s="36"/>
      <c r="K42" s="38"/>
    </row>
    <row r="43" spans="1:11" ht="25.5">
      <c r="A43" s="38"/>
      <c r="B43" s="45" t="s">
        <v>63</v>
      </c>
      <c r="C43" s="42"/>
      <c r="D43" s="42"/>
      <c r="E43" s="43"/>
      <c r="F43" s="43"/>
      <c r="G43" s="43"/>
      <c r="H43" s="42">
        <v>4200</v>
      </c>
      <c r="I43" s="40" t="s">
        <v>30</v>
      </c>
      <c r="J43" s="36"/>
      <c r="K43" s="38"/>
    </row>
    <row r="44" spans="1:11" ht="25.5">
      <c r="A44" s="38"/>
      <c r="B44" s="45" t="s">
        <v>64</v>
      </c>
      <c r="C44" s="42"/>
      <c r="D44" s="42"/>
      <c r="E44" s="43"/>
      <c r="F44" s="43"/>
      <c r="G44" s="43"/>
      <c r="H44" s="42">
        <v>2000</v>
      </c>
      <c r="I44" s="40" t="s">
        <v>25</v>
      </c>
      <c r="J44" s="36"/>
      <c r="K44" s="38"/>
    </row>
    <row r="45" spans="1:11" ht="25.5">
      <c r="A45" s="38"/>
      <c r="B45" s="45" t="s">
        <v>65</v>
      </c>
      <c r="C45" s="42"/>
      <c r="D45" s="42"/>
      <c r="E45" s="43"/>
      <c r="F45" s="43"/>
      <c r="G45" s="43"/>
      <c r="H45" s="42">
        <v>1000</v>
      </c>
      <c r="I45" s="40" t="s">
        <v>61</v>
      </c>
      <c r="J45" s="36"/>
      <c r="K45" s="38"/>
    </row>
    <row r="46" spans="1:11" ht="12.75">
      <c r="A46" s="38"/>
      <c r="B46" s="45" t="s">
        <v>16</v>
      </c>
      <c r="C46" s="42"/>
      <c r="D46" s="42"/>
      <c r="E46" s="43"/>
      <c r="F46" s="43"/>
      <c r="G46" s="43"/>
      <c r="H46" s="42">
        <v>300</v>
      </c>
      <c r="I46" s="40" t="s">
        <v>17</v>
      </c>
      <c r="J46" s="36"/>
      <c r="K46" s="38"/>
    </row>
    <row r="47" spans="1:11" ht="12.75">
      <c r="A47" s="38"/>
      <c r="B47" s="41" t="s">
        <v>66</v>
      </c>
      <c r="C47" s="42"/>
      <c r="D47" s="42"/>
      <c r="E47" s="43"/>
      <c r="F47" s="43"/>
      <c r="G47" s="43"/>
      <c r="H47" s="42">
        <v>1300</v>
      </c>
      <c r="I47" s="40" t="s">
        <v>15</v>
      </c>
      <c r="J47" s="36"/>
      <c r="K47" s="38"/>
    </row>
    <row r="48" spans="1:11" ht="12.75">
      <c r="A48" s="24"/>
      <c r="B48" s="31" t="s">
        <v>76</v>
      </c>
      <c r="C48" s="33">
        <v>13011.09</v>
      </c>
      <c r="D48" s="33">
        <f>SUM(D49:D50)</f>
        <v>124157.42</v>
      </c>
      <c r="E48" s="30" t="s">
        <v>77</v>
      </c>
      <c r="F48" s="30" t="s">
        <v>78</v>
      </c>
      <c r="G48" s="30"/>
      <c r="H48" s="33">
        <f>SUM(H51:H53)</f>
        <v>137168.51</v>
      </c>
      <c r="I48" s="33"/>
      <c r="J48" s="33">
        <f>C48+D48-H48</f>
        <v>0</v>
      </c>
      <c r="K48" s="24"/>
    </row>
    <row r="49" spans="1:11" ht="25.5">
      <c r="A49" s="24"/>
      <c r="B49" s="65" t="s">
        <v>75</v>
      </c>
      <c r="C49" s="33"/>
      <c r="D49" s="36">
        <v>124157.42</v>
      </c>
      <c r="E49" s="30"/>
      <c r="F49" s="30"/>
      <c r="G49" s="30" t="s">
        <v>79</v>
      </c>
      <c r="H49" s="33"/>
      <c r="I49" s="33"/>
      <c r="J49" s="33"/>
      <c r="K49" s="24"/>
    </row>
    <row r="50" spans="1:11" ht="12.75">
      <c r="A50" s="24"/>
      <c r="B50" s="41" t="s">
        <v>10</v>
      </c>
      <c r="C50" s="33"/>
      <c r="D50" s="36">
        <v>0</v>
      </c>
      <c r="E50" s="30"/>
      <c r="F50" s="30"/>
      <c r="G50" s="30"/>
      <c r="H50" s="33"/>
      <c r="I50" s="33"/>
      <c r="J50" s="33"/>
      <c r="K50" s="24"/>
    </row>
    <row r="51" spans="1:11" ht="12.75">
      <c r="A51" s="24"/>
      <c r="B51" s="32" t="s">
        <v>2</v>
      </c>
      <c r="C51" s="26"/>
      <c r="D51" s="26"/>
      <c r="E51" s="30"/>
      <c r="F51" s="30"/>
      <c r="G51" s="30"/>
      <c r="H51" s="26">
        <v>24366.92</v>
      </c>
      <c r="I51" s="30" t="s">
        <v>3</v>
      </c>
      <c r="J51" s="26"/>
      <c r="K51" s="24"/>
    </row>
    <row r="52" spans="1:11" ht="12.75">
      <c r="A52" s="24"/>
      <c r="B52" s="32" t="s">
        <v>4</v>
      </c>
      <c r="C52" s="26"/>
      <c r="D52" s="26"/>
      <c r="E52" s="30"/>
      <c r="F52" s="30"/>
      <c r="G52" s="30"/>
      <c r="H52" s="26">
        <v>100891.59</v>
      </c>
      <c r="I52" s="30" t="s">
        <v>5</v>
      </c>
      <c r="J52" s="26"/>
      <c r="K52" s="24"/>
    </row>
    <row r="53" spans="1:11" ht="12.75">
      <c r="A53" s="24"/>
      <c r="B53" s="41" t="s">
        <v>18</v>
      </c>
      <c r="C53" s="26"/>
      <c r="D53" s="26"/>
      <c r="E53" s="30"/>
      <c r="F53" s="30"/>
      <c r="G53" s="30"/>
      <c r="H53" s="26">
        <v>11910</v>
      </c>
      <c r="I53" s="30" t="s">
        <v>19</v>
      </c>
      <c r="J53" s="26"/>
      <c r="K53" s="24"/>
    </row>
    <row r="54" spans="1:11" ht="12.75">
      <c r="A54" s="24"/>
      <c r="B54" s="31" t="s">
        <v>80</v>
      </c>
      <c r="C54" s="33">
        <v>35.38</v>
      </c>
      <c r="D54" s="33">
        <f>SUM(D55:D56)</f>
        <v>20456.46</v>
      </c>
      <c r="E54" s="30" t="s">
        <v>77</v>
      </c>
      <c r="F54" s="30" t="s">
        <v>78</v>
      </c>
      <c r="G54" s="30"/>
      <c r="H54" s="33">
        <f>SUM(H57:H60)</f>
        <v>20491.839999999997</v>
      </c>
      <c r="I54" s="33"/>
      <c r="J54" s="33">
        <f>C54+D54-H54</f>
        <v>0</v>
      </c>
      <c r="K54" s="24"/>
    </row>
    <row r="55" spans="1:11" ht="25.5">
      <c r="A55" s="24"/>
      <c r="B55" s="65" t="s">
        <v>75</v>
      </c>
      <c r="C55" s="33"/>
      <c r="D55" s="36">
        <v>20404.34</v>
      </c>
      <c r="E55" s="30"/>
      <c r="F55" s="30"/>
      <c r="G55" s="30" t="s">
        <v>79</v>
      </c>
      <c r="H55" s="33"/>
      <c r="I55" s="33"/>
      <c r="J55" s="33"/>
      <c r="K55" s="24"/>
    </row>
    <row r="56" spans="1:11" ht="12.75">
      <c r="A56" s="24"/>
      <c r="B56" s="41" t="s">
        <v>10</v>
      </c>
      <c r="C56" s="33"/>
      <c r="D56" s="36">
        <v>52.12</v>
      </c>
      <c r="E56" s="30"/>
      <c r="F56" s="30"/>
      <c r="G56" s="30" t="s">
        <v>11</v>
      </c>
      <c r="H56" s="33"/>
      <c r="I56" s="33"/>
      <c r="J56" s="33"/>
      <c r="K56" s="24"/>
    </row>
    <row r="57" spans="1:11" ht="12.75">
      <c r="A57" s="24"/>
      <c r="B57" s="41" t="s">
        <v>81</v>
      </c>
      <c r="C57" s="33"/>
      <c r="D57" s="36"/>
      <c r="E57" s="30"/>
      <c r="F57" s="30"/>
      <c r="G57" s="30"/>
      <c r="H57" s="36">
        <v>40</v>
      </c>
      <c r="I57" s="30">
        <v>3110</v>
      </c>
      <c r="J57" s="33"/>
      <c r="K57" s="24"/>
    </row>
    <row r="58" spans="1:11" ht="12.75">
      <c r="A58" s="24"/>
      <c r="B58" s="32" t="s">
        <v>2</v>
      </c>
      <c r="C58" s="26"/>
      <c r="D58" s="26"/>
      <c r="E58" s="30"/>
      <c r="F58" s="30"/>
      <c r="G58" s="30"/>
      <c r="H58" s="26">
        <v>7020.16</v>
      </c>
      <c r="I58" s="30" t="s">
        <v>3</v>
      </c>
      <c r="J58" s="26"/>
      <c r="K58" s="24"/>
    </row>
    <row r="59" spans="1:11" ht="12.75">
      <c r="A59" s="24"/>
      <c r="B59" s="32" t="s">
        <v>26</v>
      </c>
      <c r="C59" s="26"/>
      <c r="D59" s="26"/>
      <c r="E59" s="30"/>
      <c r="F59" s="30"/>
      <c r="G59" s="30"/>
      <c r="H59" s="26">
        <v>2310.12</v>
      </c>
      <c r="I59" s="30" t="s">
        <v>27</v>
      </c>
      <c r="J59" s="26"/>
      <c r="K59" s="24"/>
    </row>
    <row r="60" spans="1:11" ht="12.75">
      <c r="A60" s="24"/>
      <c r="B60" s="32" t="s">
        <v>4</v>
      </c>
      <c r="C60" s="26"/>
      <c r="D60" s="26"/>
      <c r="E60" s="30"/>
      <c r="F60" s="30"/>
      <c r="G60" s="30"/>
      <c r="H60" s="26">
        <v>11121.56</v>
      </c>
      <c r="I60" s="30" t="s">
        <v>5</v>
      </c>
      <c r="J60" s="26"/>
      <c r="K60" s="24"/>
    </row>
    <row r="61" spans="1:11" ht="12.75">
      <c r="A61" s="71" t="s">
        <v>47</v>
      </c>
      <c r="B61" s="71"/>
      <c r="C61" s="27">
        <f>C14+C20+C25+C34+C48+C54</f>
        <v>108051.89</v>
      </c>
      <c r="D61" s="27">
        <f>D14+D20+D25+D34+D48+D54</f>
        <v>406023.88</v>
      </c>
      <c r="E61" s="27"/>
      <c r="F61" s="27"/>
      <c r="G61" s="27"/>
      <c r="H61" s="27">
        <f>H14+H20+H25+H34+H48+H54</f>
        <v>401658.06000000006</v>
      </c>
      <c r="I61" s="27"/>
      <c r="J61" s="27">
        <f>J14+J20+J25+J34+J48+J54</f>
        <v>112417.71</v>
      </c>
      <c r="K61" s="28"/>
    </row>
    <row r="63" ht="12.75">
      <c r="A63" s="29" t="s">
        <v>48</v>
      </c>
    </row>
    <row r="64" ht="10.5" customHeight="1">
      <c r="A64" s="29" t="s">
        <v>49</v>
      </c>
    </row>
    <row r="65" spans="1:10" ht="12.75">
      <c r="A65" s="29" t="s">
        <v>50</v>
      </c>
      <c r="H65" s="66" t="s">
        <v>82</v>
      </c>
      <c r="I65" s="66"/>
      <c r="J65" s="66"/>
    </row>
    <row r="66" spans="1:9" ht="11.25" customHeight="1">
      <c r="A66" s="29" t="s">
        <v>51</v>
      </c>
      <c r="H66" s="19"/>
      <c r="I66" s="52"/>
    </row>
    <row r="67" spans="6:10" ht="15" customHeight="1">
      <c r="F67" s="54"/>
      <c r="G67" s="54"/>
      <c r="H67" s="19"/>
      <c r="I67" s="56" t="s">
        <v>83</v>
      </c>
      <c r="J67" s="56"/>
    </row>
    <row r="68" spans="1:255" ht="14.25" customHeight="1">
      <c r="A68" s="7"/>
      <c r="B68" s="8"/>
      <c r="C68" s="9"/>
      <c r="D68" s="9"/>
      <c r="E68" s="9"/>
      <c r="F68" s="19"/>
      <c r="G68" s="19"/>
      <c r="I68" s="10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3.5" customHeight="1">
      <c r="A69" s="7"/>
      <c r="B69" s="8"/>
      <c r="C69" s="9"/>
      <c r="D69" s="9"/>
      <c r="E69" s="9"/>
      <c r="F69" s="55"/>
      <c r="G69" s="55"/>
      <c r="I69" s="10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" customHeight="1">
      <c r="A70" s="7"/>
      <c r="B70" s="8"/>
      <c r="C70" s="9"/>
      <c r="D70" s="9"/>
      <c r="E70" s="9"/>
      <c r="F70" s="55"/>
      <c r="G70" s="55"/>
      <c r="I70" s="10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 customHeight="1">
      <c r="A71" s="7"/>
      <c r="B71" s="8"/>
      <c r="C71" s="9"/>
      <c r="D71" s="9"/>
      <c r="E71" s="9"/>
      <c r="F71" s="55"/>
      <c r="G71" s="55"/>
      <c r="I71" s="10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 customHeight="1">
      <c r="A72" s="7"/>
      <c r="B72" s="8"/>
      <c r="C72" s="9"/>
      <c r="D72" s="9"/>
      <c r="E72" s="9"/>
      <c r="F72" s="55"/>
      <c r="G72" s="55"/>
      <c r="I72" s="10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 customHeight="1">
      <c r="A73" s="7"/>
      <c r="B73" s="8"/>
      <c r="C73" s="9"/>
      <c r="D73" s="9"/>
      <c r="E73" s="9"/>
      <c r="F73" s="53"/>
      <c r="G73" s="19"/>
      <c r="I73" s="10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4.25" customHeight="1">
      <c r="A74" s="7"/>
      <c r="B74" s="8"/>
      <c r="C74" s="9"/>
      <c r="D74" s="9"/>
      <c r="E74" s="9"/>
      <c r="F74" s="9"/>
      <c r="G74" s="9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 customHeight="1">
      <c r="A75" s="11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7.25" customHeight="1">
      <c r="A76" s="11"/>
      <c r="B76" s="11"/>
      <c r="C76" s="13"/>
      <c r="D76" s="11"/>
      <c r="E76" s="11"/>
      <c r="F76" s="11"/>
      <c r="G76" s="11"/>
      <c r="H76" s="11"/>
      <c r="I76" s="11"/>
      <c r="J76" s="11"/>
      <c r="K76" s="1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6.5" customHeight="1">
      <c r="A77" s="11"/>
      <c r="B77" s="11"/>
      <c r="C77" s="13"/>
      <c r="D77" s="11"/>
      <c r="E77" s="11"/>
      <c r="F77" s="11"/>
      <c r="G77" s="11"/>
      <c r="H77" s="11"/>
      <c r="I77" s="11"/>
      <c r="J77" s="11"/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" customHeight="1">
      <c r="A78" s="3"/>
      <c r="B78" s="12"/>
      <c r="C78" s="14"/>
      <c r="D78" s="15"/>
      <c r="E78" s="3"/>
      <c r="F78" s="3"/>
      <c r="G78" s="3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 customHeight="1">
      <c r="A79" s="3"/>
      <c r="B79" s="13"/>
      <c r="C79" s="16"/>
      <c r="D79" s="17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 customHeight="1">
      <c r="A80" s="3"/>
      <c r="B80" s="13"/>
      <c r="C80" s="16"/>
      <c r="D80" s="17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3:4" ht="19.5" customHeight="1">
      <c r="C81" s="17"/>
      <c r="D81" s="17"/>
    </row>
    <row r="82" spans="3:4" ht="18" customHeight="1">
      <c r="C82" s="17"/>
      <c r="D82" s="17"/>
    </row>
    <row r="83" spans="3:4" ht="19.5" customHeight="1">
      <c r="C83" s="17"/>
      <c r="D83" s="17"/>
    </row>
  </sheetData>
  <mergeCells count="15">
    <mergeCell ref="A61:B61"/>
    <mergeCell ref="D7:G7"/>
    <mergeCell ref="A4:J4"/>
    <mergeCell ref="A5:J5"/>
    <mergeCell ref="A7:A10"/>
    <mergeCell ref="B7:B10"/>
    <mergeCell ref="C7:C10"/>
    <mergeCell ref="H7:I7"/>
    <mergeCell ref="J7:J10"/>
    <mergeCell ref="H65:J65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28941.26</v>
      </c>
      <c r="D12" s="47">
        <f>D14</f>
        <v>0</v>
      </c>
      <c r="E12" s="47"/>
      <c r="F12" s="47"/>
      <c r="G12" s="47"/>
      <c r="H12" s="47">
        <f>H14</f>
        <v>28941.26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24"/>
      <c r="B14" s="31" t="s">
        <v>56</v>
      </c>
      <c r="C14" s="33">
        <v>28941.26</v>
      </c>
      <c r="D14" s="33">
        <v>0</v>
      </c>
      <c r="E14" s="30">
        <v>754</v>
      </c>
      <c r="F14" s="30" t="s">
        <v>1</v>
      </c>
      <c r="G14" s="30"/>
      <c r="H14" s="33">
        <f>SUM(H15:H17)</f>
        <v>28941.26</v>
      </c>
      <c r="I14" s="33"/>
      <c r="J14" s="33">
        <f>C14+D14-H14</f>
        <v>0</v>
      </c>
      <c r="K14" s="24"/>
    </row>
    <row r="15" spans="1:11" ht="12.75">
      <c r="A15" s="24"/>
      <c r="B15" s="32" t="s">
        <v>2</v>
      </c>
      <c r="C15" s="26"/>
      <c r="D15" s="26"/>
      <c r="E15" s="30"/>
      <c r="F15" s="30"/>
      <c r="G15" s="30"/>
      <c r="H15" s="26">
        <v>18000</v>
      </c>
      <c r="I15" s="30" t="s">
        <v>3</v>
      </c>
      <c r="J15" s="26"/>
      <c r="K15" s="24"/>
    </row>
    <row r="16" spans="1:11" ht="12.75">
      <c r="A16" s="24"/>
      <c r="B16" s="32" t="s">
        <v>4</v>
      </c>
      <c r="C16" s="26"/>
      <c r="D16" s="26"/>
      <c r="E16" s="30"/>
      <c r="F16" s="30"/>
      <c r="G16" s="30"/>
      <c r="H16" s="26">
        <v>941.26</v>
      </c>
      <c r="I16" s="30" t="s">
        <v>5</v>
      </c>
      <c r="J16" s="26"/>
      <c r="K16" s="24"/>
    </row>
    <row r="17" spans="1:11" ht="25.5">
      <c r="A17" s="57"/>
      <c r="B17" s="58" t="s">
        <v>32</v>
      </c>
      <c r="C17" s="59"/>
      <c r="D17" s="59"/>
      <c r="E17" s="60"/>
      <c r="F17" s="60"/>
      <c r="G17" s="60"/>
      <c r="H17" s="59">
        <v>10000</v>
      </c>
      <c r="I17" s="60" t="s">
        <v>31</v>
      </c>
      <c r="J17" s="59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1" sqref="A1:K25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SUM(C14:C17)</f>
        <v>0</v>
      </c>
      <c r="D12" s="47">
        <f>D14</f>
        <v>127300</v>
      </c>
      <c r="E12" s="47"/>
      <c r="F12" s="47"/>
      <c r="G12" s="47"/>
      <c r="H12" s="47">
        <f>H14</f>
        <v>127300</v>
      </c>
      <c r="I12" s="48"/>
      <c r="J12" s="47">
        <f>SUM(J14:J17)</f>
        <v>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71</v>
      </c>
      <c r="C14" s="33">
        <v>0</v>
      </c>
      <c r="D14" s="33">
        <f>SUM(D15)</f>
        <v>127300</v>
      </c>
      <c r="E14" s="30" t="s">
        <v>28</v>
      </c>
      <c r="F14" s="30" t="s">
        <v>29</v>
      </c>
      <c r="G14" s="30"/>
      <c r="H14" s="33">
        <f>H16+H17</f>
        <v>127300</v>
      </c>
      <c r="I14" s="30"/>
      <c r="J14" s="33">
        <f>C14+D14-H14</f>
        <v>0</v>
      </c>
      <c r="K14" s="24"/>
    </row>
    <row r="15" spans="1:11" ht="12.75">
      <c r="A15" s="24"/>
      <c r="B15" s="35" t="s">
        <v>8</v>
      </c>
      <c r="C15" s="36"/>
      <c r="D15" s="36">
        <v>127300</v>
      </c>
      <c r="E15" s="37"/>
      <c r="F15" s="37"/>
      <c r="G15" s="30" t="s">
        <v>9</v>
      </c>
      <c r="H15" s="33"/>
      <c r="I15" s="30"/>
      <c r="J15" s="33"/>
      <c r="K15" s="24"/>
    </row>
    <row r="16" spans="1:11" ht="12.75">
      <c r="A16" s="24"/>
      <c r="B16" s="35" t="s">
        <v>26</v>
      </c>
      <c r="C16" s="33"/>
      <c r="D16" s="33"/>
      <c r="E16" s="30"/>
      <c r="F16" s="30"/>
      <c r="G16" s="30"/>
      <c r="H16" s="36">
        <v>127000</v>
      </c>
      <c r="I16" s="30" t="s">
        <v>27</v>
      </c>
      <c r="J16" s="33"/>
      <c r="K16" s="24"/>
    </row>
    <row r="17" spans="1:11" ht="12.75">
      <c r="A17" s="57"/>
      <c r="B17" s="58" t="s">
        <v>4</v>
      </c>
      <c r="C17" s="61"/>
      <c r="D17" s="61"/>
      <c r="E17" s="60"/>
      <c r="F17" s="60"/>
      <c r="G17" s="60"/>
      <c r="H17" s="62">
        <v>300</v>
      </c>
      <c r="I17" s="60" t="s">
        <v>5</v>
      </c>
      <c r="J17" s="61"/>
      <c r="K17" s="57"/>
    </row>
    <row r="19" ht="12.75">
      <c r="A19" s="29" t="s">
        <v>48</v>
      </c>
    </row>
    <row r="20" ht="10.5" customHeight="1">
      <c r="A20" s="29" t="s">
        <v>49</v>
      </c>
    </row>
    <row r="21" spans="1:10" ht="12.75">
      <c r="A21" s="29" t="s">
        <v>50</v>
      </c>
      <c r="I21" s="19"/>
      <c r="J21" s="52"/>
    </row>
    <row r="22" spans="1:9" ht="12.75">
      <c r="A22" s="29" t="s">
        <v>51</v>
      </c>
      <c r="H22" s="19"/>
      <c r="I22" s="52"/>
    </row>
    <row r="23" spans="6:10" ht="15.75">
      <c r="F23" s="54"/>
      <c r="G23" s="54"/>
      <c r="H23" s="19"/>
      <c r="I23" s="56"/>
      <c r="J23" s="56"/>
    </row>
    <row r="24" spans="1:255" ht="14.25" customHeight="1">
      <c r="A24" s="7"/>
      <c r="B24" s="8"/>
      <c r="C24" s="9"/>
      <c r="D24" s="9"/>
      <c r="E24" s="9"/>
      <c r="F24" s="19"/>
      <c r="G24" s="19"/>
      <c r="I24" s="10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3.5" customHeight="1">
      <c r="A25" s="7"/>
      <c r="B25" s="8"/>
      <c r="C25" s="9"/>
      <c r="D25" s="9"/>
      <c r="E25" s="9"/>
      <c r="F25" s="55"/>
      <c r="G25" s="55"/>
      <c r="I25" s="10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7"/>
      <c r="B26" s="8"/>
      <c r="C26" s="9"/>
      <c r="D26" s="9"/>
      <c r="E26" s="9"/>
      <c r="F26" s="55"/>
      <c r="G26" s="55"/>
      <c r="I26" s="10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 customHeight="1">
      <c r="A27" s="7"/>
      <c r="B27" s="8"/>
      <c r="C27" s="9"/>
      <c r="D27" s="9"/>
      <c r="E27" s="9"/>
      <c r="F27" s="55"/>
      <c r="G27" s="55"/>
      <c r="I27" s="10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7"/>
      <c r="B28" s="8"/>
      <c r="C28" s="9"/>
      <c r="D28" s="9"/>
      <c r="E28" s="9"/>
      <c r="F28" s="55"/>
      <c r="G28" s="55"/>
      <c r="I28" s="10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 customHeight="1">
      <c r="A29" s="7"/>
      <c r="B29" s="8"/>
      <c r="C29" s="9"/>
      <c r="D29" s="9"/>
      <c r="E29" s="9"/>
      <c r="F29" s="53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4.25" customHeight="1">
      <c r="A30" s="7"/>
      <c r="B30" s="8"/>
      <c r="C30" s="9"/>
      <c r="D30" s="9"/>
      <c r="E30" s="9"/>
      <c r="F30" s="9"/>
      <c r="G30" s="9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 customHeight="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7.25" customHeight="1">
      <c r="A32" s="11"/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6.5" customHeight="1">
      <c r="A33" s="11"/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3"/>
      <c r="B34" s="12"/>
      <c r="C34" s="14"/>
      <c r="D34" s="15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 customHeight="1">
      <c r="A35" s="3"/>
      <c r="B35" s="13"/>
      <c r="C35" s="16"/>
      <c r="D35" s="17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3"/>
      <c r="B36" s="13"/>
      <c r="C36" s="16"/>
      <c r="D36" s="17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3:4" ht="19.5" customHeight="1">
      <c r="C37" s="17"/>
      <c r="D37" s="17"/>
    </row>
    <row r="38" spans="3:4" ht="18" customHeight="1">
      <c r="C38" s="17"/>
      <c r="D38" s="17"/>
    </row>
    <row r="39" spans="3:4" ht="19.5" customHeight="1">
      <c r="C39" s="17"/>
      <c r="D3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selection activeCell="A1" sqref="A1:K2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SUM(C14:C22)</f>
        <v>60436.32</v>
      </c>
      <c r="D12" s="47">
        <f>D14</f>
        <v>30000</v>
      </c>
      <c r="E12" s="47"/>
      <c r="F12" s="47"/>
      <c r="G12" s="47"/>
      <c r="H12" s="47">
        <f>H14</f>
        <v>42000</v>
      </c>
      <c r="I12" s="48"/>
      <c r="J12" s="47">
        <f>SUM(J14:J22)</f>
        <v>48436.32000000001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12.75">
      <c r="A14" s="24"/>
      <c r="B14" s="34" t="s">
        <v>73</v>
      </c>
      <c r="C14" s="33">
        <v>60436.32</v>
      </c>
      <c r="D14" s="33">
        <f>D15+D16</f>
        <v>30000</v>
      </c>
      <c r="E14" s="30" t="s">
        <v>6</v>
      </c>
      <c r="F14" s="30" t="s">
        <v>7</v>
      </c>
      <c r="G14" s="30"/>
      <c r="H14" s="33">
        <f>SUM(H17:H22)</f>
        <v>42000</v>
      </c>
      <c r="I14" s="30"/>
      <c r="J14" s="33">
        <f>C14+D14-H14</f>
        <v>48436.32000000001</v>
      </c>
      <c r="K14" s="24"/>
    </row>
    <row r="15" spans="1:11" ht="12.75">
      <c r="A15" s="38"/>
      <c r="B15" s="35" t="s">
        <v>8</v>
      </c>
      <c r="C15" s="39"/>
      <c r="D15" s="42">
        <v>28000</v>
      </c>
      <c r="E15" s="40"/>
      <c r="F15" s="40"/>
      <c r="G15" s="40" t="s">
        <v>9</v>
      </c>
      <c r="H15" s="39"/>
      <c r="I15" s="40"/>
      <c r="J15" s="33"/>
      <c r="K15" s="38"/>
    </row>
    <row r="16" spans="1:11" ht="12.75">
      <c r="A16" s="38"/>
      <c r="B16" s="41" t="s">
        <v>10</v>
      </c>
      <c r="C16" s="42"/>
      <c r="D16" s="42">
        <v>2000</v>
      </c>
      <c r="E16" s="43"/>
      <c r="F16" s="43"/>
      <c r="G16" s="40" t="s">
        <v>11</v>
      </c>
      <c r="H16" s="42"/>
      <c r="I16" s="43"/>
      <c r="J16" s="36"/>
      <c r="K16" s="38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29000</v>
      </c>
      <c r="I17" s="40" t="s">
        <v>3</v>
      </c>
      <c r="J17" s="36"/>
      <c r="K17" s="38"/>
    </row>
    <row r="18" spans="1:11" ht="12.75">
      <c r="A18" s="38"/>
      <c r="B18" s="41" t="s">
        <v>12</v>
      </c>
      <c r="C18" s="42"/>
      <c r="D18" s="42"/>
      <c r="E18" s="43"/>
      <c r="F18" s="43"/>
      <c r="G18" s="43"/>
      <c r="H18" s="42">
        <v>8000</v>
      </c>
      <c r="I18" s="40" t="s">
        <v>13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3000</v>
      </c>
      <c r="I19" s="40" t="s">
        <v>5</v>
      </c>
      <c r="J19" s="36"/>
      <c r="K19" s="38"/>
    </row>
    <row r="20" spans="1:11" ht="25.5">
      <c r="A20" s="38"/>
      <c r="B20" s="45" t="s">
        <v>60</v>
      </c>
      <c r="C20" s="42"/>
      <c r="D20" s="42"/>
      <c r="E20" s="43"/>
      <c r="F20" s="43"/>
      <c r="G20" s="43"/>
      <c r="H20" s="42">
        <v>600</v>
      </c>
      <c r="I20" s="40" t="s">
        <v>59</v>
      </c>
      <c r="J20" s="36"/>
      <c r="K20" s="38"/>
    </row>
    <row r="21" spans="1:11" ht="27" customHeight="1">
      <c r="A21" s="38"/>
      <c r="B21" s="44" t="s">
        <v>58</v>
      </c>
      <c r="C21" s="42"/>
      <c r="D21" s="42"/>
      <c r="E21" s="43"/>
      <c r="F21" s="43"/>
      <c r="G21" s="43"/>
      <c r="H21" s="42">
        <v>600</v>
      </c>
      <c r="I21" s="40" t="s">
        <v>57</v>
      </c>
      <c r="J21" s="36"/>
      <c r="K21" s="38"/>
    </row>
    <row r="22" spans="1:11" ht="12.75">
      <c r="A22" s="57"/>
      <c r="B22" s="63" t="s">
        <v>18</v>
      </c>
      <c r="C22" s="62"/>
      <c r="D22" s="62"/>
      <c r="E22" s="64"/>
      <c r="F22" s="64"/>
      <c r="G22" s="64"/>
      <c r="H22" s="62">
        <v>800</v>
      </c>
      <c r="I22" s="60" t="s">
        <v>19</v>
      </c>
      <c r="J22" s="62"/>
      <c r="K22" s="57"/>
    </row>
    <row r="24" ht="12.75">
      <c r="A24" s="29" t="s">
        <v>48</v>
      </c>
    </row>
    <row r="25" ht="10.5" customHeight="1">
      <c r="A25" s="29" t="s">
        <v>49</v>
      </c>
    </row>
    <row r="26" spans="1:10" ht="12.75">
      <c r="A26" s="29" t="s">
        <v>50</v>
      </c>
      <c r="I26" s="19"/>
      <c r="J26" s="52"/>
    </row>
    <row r="27" spans="1:9" ht="12.75">
      <c r="A27" s="29" t="s">
        <v>51</v>
      </c>
      <c r="H27" s="19"/>
      <c r="I27" s="52"/>
    </row>
    <row r="28" spans="6:10" ht="15.75">
      <c r="F28" s="54"/>
      <c r="G28" s="54"/>
      <c r="H28" s="19"/>
      <c r="I28" s="56"/>
      <c r="J28" s="56"/>
    </row>
    <row r="29" spans="1:255" ht="14.25" customHeight="1">
      <c r="A29" s="7"/>
      <c r="B29" s="8"/>
      <c r="C29" s="9"/>
      <c r="D29" s="9"/>
      <c r="E29" s="9"/>
      <c r="F29" s="19"/>
      <c r="G29" s="19"/>
      <c r="I29" s="10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3.5" customHeight="1">
      <c r="A30" s="7"/>
      <c r="B30" s="8"/>
      <c r="C30" s="9"/>
      <c r="D30" s="9"/>
      <c r="E30" s="9"/>
      <c r="F30" s="55"/>
      <c r="G30" s="55"/>
      <c r="I30" s="10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7"/>
      <c r="B31" s="8"/>
      <c r="C31" s="9"/>
      <c r="D31" s="9"/>
      <c r="E31" s="9"/>
      <c r="F31" s="55"/>
      <c r="G31" s="55"/>
      <c r="I31" s="10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 customHeight="1">
      <c r="A32" s="7"/>
      <c r="B32" s="8"/>
      <c r="C32" s="9"/>
      <c r="D32" s="9"/>
      <c r="E32" s="9"/>
      <c r="F32" s="55"/>
      <c r="G32" s="55"/>
      <c r="I32" s="10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7"/>
      <c r="B33" s="8"/>
      <c r="C33" s="9"/>
      <c r="D33" s="9"/>
      <c r="E33" s="9"/>
      <c r="F33" s="55"/>
      <c r="G33" s="55"/>
      <c r="I33" s="10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 customHeight="1">
      <c r="A34" s="7"/>
      <c r="B34" s="8"/>
      <c r="C34" s="9"/>
      <c r="D34" s="9"/>
      <c r="E34" s="9"/>
      <c r="F34" s="53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4.25" customHeight="1">
      <c r="A35" s="7"/>
      <c r="B35" s="8"/>
      <c r="C35" s="9"/>
      <c r="D35" s="9"/>
      <c r="E35" s="9"/>
      <c r="F35" s="9"/>
      <c r="G35" s="9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 customHeight="1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7.25" customHeight="1">
      <c r="A37" s="11"/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6.5" customHeight="1">
      <c r="A38" s="11"/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3"/>
      <c r="B39" s="12"/>
      <c r="C39" s="14"/>
      <c r="D39" s="15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 customHeight="1">
      <c r="A40" s="3"/>
      <c r="B40" s="13"/>
      <c r="C40" s="16"/>
      <c r="D40" s="17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3"/>
      <c r="B41" s="13"/>
      <c r="C41" s="16"/>
      <c r="D41" s="17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3:4" ht="19.5" customHeight="1">
      <c r="C42" s="17"/>
      <c r="D42" s="17"/>
    </row>
    <row r="43" spans="3:4" ht="18" customHeight="1">
      <c r="C43" s="17"/>
      <c r="D43" s="17"/>
    </row>
    <row r="44" spans="3:4" ht="19.5" customHeight="1">
      <c r="C44" s="17"/>
      <c r="D44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9"/>
  <sheetViews>
    <sheetView workbookViewId="0" topLeftCell="A1">
      <selection activeCell="A1" sqref="A1:K34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6384" width="9.00390625" style="0" customWidth="1"/>
  </cols>
  <sheetData>
    <row r="1" spans="10:11" ht="16.5">
      <c r="J1" s="1" t="s">
        <v>69</v>
      </c>
      <c r="K1" s="2"/>
    </row>
    <row r="2" spans="10:11" ht="15" customHeight="1">
      <c r="J2" s="3" t="s">
        <v>0</v>
      </c>
      <c r="K2" s="2"/>
    </row>
    <row r="3" spans="10:11" ht="12.75">
      <c r="J3" s="1" t="s">
        <v>70</v>
      </c>
      <c r="K3" s="5"/>
    </row>
    <row r="4" spans="1:10" ht="16.5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6.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12.75" customHeight="1">
      <c r="A7" s="76" t="s">
        <v>34</v>
      </c>
      <c r="B7" s="76" t="s">
        <v>35</v>
      </c>
      <c r="C7" s="67" t="s">
        <v>36</v>
      </c>
      <c r="D7" s="72" t="s">
        <v>68</v>
      </c>
      <c r="E7" s="73"/>
      <c r="F7" s="73"/>
      <c r="G7" s="74"/>
      <c r="H7" s="67" t="s">
        <v>37</v>
      </c>
      <c r="I7" s="67"/>
      <c r="J7" s="67" t="s">
        <v>38</v>
      </c>
      <c r="K7" s="67" t="s">
        <v>39</v>
      </c>
    </row>
    <row r="8" spans="1:11" ht="12.75" customHeight="1">
      <c r="A8" s="76"/>
      <c r="B8" s="76"/>
      <c r="C8" s="67"/>
      <c r="D8" s="67" t="s">
        <v>40</v>
      </c>
      <c r="E8" s="68" t="s">
        <v>52</v>
      </c>
      <c r="F8" s="20"/>
      <c r="G8" s="20"/>
      <c r="H8" s="67" t="s">
        <v>40</v>
      </c>
      <c r="I8" s="68" t="s">
        <v>55</v>
      </c>
      <c r="J8" s="67"/>
      <c r="K8" s="67"/>
    </row>
    <row r="9" spans="1:11" ht="12.75">
      <c r="A9" s="76"/>
      <c r="B9" s="76"/>
      <c r="C9" s="67"/>
      <c r="D9" s="67"/>
      <c r="E9" s="69"/>
      <c r="F9" s="21" t="s">
        <v>53</v>
      </c>
      <c r="G9" s="21" t="s">
        <v>54</v>
      </c>
      <c r="H9" s="67"/>
      <c r="I9" s="69"/>
      <c r="J9" s="67"/>
      <c r="K9" s="67"/>
    </row>
    <row r="10" spans="1:11" ht="12.75">
      <c r="A10" s="76"/>
      <c r="B10" s="76"/>
      <c r="C10" s="67"/>
      <c r="D10" s="67"/>
      <c r="E10" s="70"/>
      <c r="F10" s="22"/>
      <c r="G10" s="22"/>
      <c r="H10" s="67"/>
      <c r="I10" s="70"/>
      <c r="J10" s="67"/>
      <c r="K10" s="67"/>
    </row>
    <row r="11" spans="1:11" ht="12.75">
      <c r="A11" s="23">
        <v>1</v>
      </c>
      <c r="B11" s="23">
        <v>2</v>
      </c>
      <c r="C11" s="23">
        <v>3</v>
      </c>
      <c r="D11" s="23">
        <v>4</v>
      </c>
      <c r="E11" s="23"/>
      <c r="F11" s="23"/>
      <c r="G11" s="23"/>
      <c r="H11" s="23">
        <v>8</v>
      </c>
      <c r="I11" s="23"/>
      <c r="J11" s="23">
        <v>10</v>
      </c>
      <c r="K11" s="23">
        <v>11</v>
      </c>
    </row>
    <row r="12" spans="1:11" ht="25.5">
      <c r="A12" s="50" t="s">
        <v>41</v>
      </c>
      <c r="B12" s="51" t="s">
        <v>42</v>
      </c>
      <c r="C12" s="47">
        <f>SUM(C14:C14)</f>
        <v>600</v>
      </c>
      <c r="D12" s="47">
        <f>D14</f>
        <v>40260</v>
      </c>
      <c r="E12" s="47"/>
      <c r="F12" s="47"/>
      <c r="G12" s="47"/>
      <c r="H12" s="47">
        <f>H14</f>
        <v>40000</v>
      </c>
      <c r="I12" s="48"/>
      <c r="J12" s="47">
        <f>SUM(J14:J14)</f>
        <v>860</v>
      </c>
      <c r="K12" s="49"/>
    </row>
    <row r="13" spans="1:11" ht="12.75">
      <c r="A13" s="24"/>
      <c r="B13" s="25" t="s">
        <v>43</v>
      </c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25.5">
      <c r="A14" s="38"/>
      <c r="B14" s="46" t="s">
        <v>72</v>
      </c>
      <c r="C14" s="39">
        <v>600</v>
      </c>
      <c r="D14" s="39">
        <f>SUM(D15:D16)</f>
        <v>40260</v>
      </c>
      <c r="E14" s="40" t="s">
        <v>6</v>
      </c>
      <c r="F14" s="40" t="s">
        <v>14</v>
      </c>
      <c r="G14" s="40"/>
      <c r="H14" s="39">
        <f>SUM(H17:H27)</f>
        <v>40000</v>
      </c>
      <c r="I14" s="39"/>
      <c r="J14" s="39">
        <f>C14+D14-H14</f>
        <v>860</v>
      </c>
      <c r="K14" s="38"/>
    </row>
    <row r="15" spans="1:11" ht="12.75">
      <c r="A15" s="42"/>
      <c r="B15" s="35" t="s">
        <v>8</v>
      </c>
      <c r="C15" s="42"/>
      <c r="D15" s="42">
        <v>40000</v>
      </c>
      <c r="E15" s="42"/>
      <c r="F15" s="42"/>
      <c r="G15" s="40" t="s">
        <v>9</v>
      </c>
      <c r="H15" s="42"/>
      <c r="I15" s="42"/>
      <c r="J15" s="42"/>
      <c r="K15" s="42"/>
    </row>
    <row r="16" spans="1:11" ht="12.75">
      <c r="A16" s="42"/>
      <c r="B16" s="41" t="s">
        <v>10</v>
      </c>
      <c r="C16" s="42"/>
      <c r="D16" s="42">
        <v>260</v>
      </c>
      <c r="E16" s="42"/>
      <c r="F16" s="42"/>
      <c r="G16" s="40" t="s">
        <v>11</v>
      </c>
      <c r="H16" s="42"/>
      <c r="I16" s="42"/>
      <c r="J16" s="42"/>
      <c r="K16" s="42"/>
    </row>
    <row r="17" spans="1:11" ht="12.75">
      <c r="A17" s="38"/>
      <c r="B17" s="32" t="s">
        <v>2</v>
      </c>
      <c r="C17" s="42"/>
      <c r="D17" s="42"/>
      <c r="E17" s="43"/>
      <c r="F17" s="43"/>
      <c r="G17" s="43"/>
      <c r="H17" s="42">
        <v>9000</v>
      </c>
      <c r="I17" s="40" t="s">
        <v>3</v>
      </c>
      <c r="J17" s="36"/>
      <c r="K17" s="38"/>
    </row>
    <row r="18" spans="1:11" ht="25.5">
      <c r="A18" s="38"/>
      <c r="B18" s="45" t="s">
        <v>62</v>
      </c>
      <c r="C18" s="42"/>
      <c r="D18" s="42"/>
      <c r="E18" s="43"/>
      <c r="F18" s="43"/>
      <c r="G18" s="43"/>
      <c r="H18" s="42">
        <v>1500</v>
      </c>
      <c r="I18" s="40" t="s">
        <v>20</v>
      </c>
      <c r="J18" s="36"/>
      <c r="K18" s="38"/>
    </row>
    <row r="19" spans="1:11" ht="12.75">
      <c r="A19" s="38"/>
      <c r="B19" s="32" t="s">
        <v>4</v>
      </c>
      <c r="C19" s="42"/>
      <c r="D19" s="42"/>
      <c r="E19" s="43"/>
      <c r="F19" s="43"/>
      <c r="G19" s="43"/>
      <c r="H19" s="42">
        <v>1000</v>
      </c>
      <c r="I19" s="40" t="s">
        <v>5</v>
      </c>
      <c r="J19" s="36"/>
      <c r="K19" s="38"/>
    </row>
    <row r="20" spans="1:11" ht="12.75">
      <c r="A20" s="38"/>
      <c r="B20" s="45" t="s">
        <v>23</v>
      </c>
      <c r="C20" s="42"/>
      <c r="D20" s="42"/>
      <c r="E20" s="43"/>
      <c r="F20" s="43"/>
      <c r="G20" s="43"/>
      <c r="H20" s="42">
        <v>2000</v>
      </c>
      <c r="I20" s="40" t="s">
        <v>24</v>
      </c>
      <c r="J20" s="36"/>
      <c r="K20" s="38"/>
    </row>
    <row r="21" spans="1:11" ht="12.75">
      <c r="A21" s="38"/>
      <c r="B21" s="45" t="s">
        <v>21</v>
      </c>
      <c r="C21" s="42"/>
      <c r="D21" s="42"/>
      <c r="E21" s="43"/>
      <c r="F21" s="43"/>
      <c r="G21" s="43"/>
      <c r="H21" s="42">
        <v>2000</v>
      </c>
      <c r="I21" s="40" t="s">
        <v>22</v>
      </c>
      <c r="J21" s="36"/>
      <c r="K21" s="38"/>
    </row>
    <row r="22" spans="1:11" ht="12.75">
      <c r="A22" s="38"/>
      <c r="B22" s="41" t="s">
        <v>18</v>
      </c>
      <c r="C22" s="42"/>
      <c r="D22" s="42"/>
      <c r="E22" s="43"/>
      <c r="F22" s="43"/>
      <c r="G22" s="43"/>
      <c r="H22" s="42">
        <v>19300</v>
      </c>
      <c r="I22" s="40" t="s">
        <v>19</v>
      </c>
      <c r="J22" s="36"/>
      <c r="K22" s="38"/>
    </row>
    <row r="23" spans="1:11" ht="25.5">
      <c r="A23" s="38"/>
      <c r="B23" s="45" t="s">
        <v>63</v>
      </c>
      <c r="C23" s="42"/>
      <c r="D23" s="42"/>
      <c r="E23" s="43"/>
      <c r="F23" s="43"/>
      <c r="G23" s="43"/>
      <c r="H23" s="42">
        <v>1200</v>
      </c>
      <c r="I23" s="40" t="s">
        <v>30</v>
      </c>
      <c r="J23" s="36"/>
      <c r="K23" s="38"/>
    </row>
    <row r="24" spans="1:11" ht="25.5">
      <c r="A24" s="38"/>
      <c r="B24" s="45" t="s">
        <v>64</v>
      </c>
      <c r="C24" s="42"/>
      <c r="D24" s="42"/>
      <c r="E24" s="43"/>
      <c r="F24" s="43"/>
      <c r="G24" s="43"/>
      <c r="H24" s="42">
        <v>2000</v>
      </c>
      <c r="I24" s="40" t="s">
        <v>25</v>
      </c>
      <c r="J24" s="36"/>
      <c r="K24" s="38"/>
    </row>
    <row r="25" spans="1:11" ht="25.5">
      <c r="A25" s="38"/>
      <c r="B25" s="45" t="s">
        <v>65</v>
      </c>
      <c r="C25" s="42"/>
      <c r="D25" s="42"/>
      <c r="E25" s="43"/>
      <c r="F25" s="43"/>
      <c r="G25" s="43"/>
      <c r="H25" s="42">
        <v>1000</v>
      </c>
      <c r="I25" s="40" t="s">
        <v>61</v>
      </c>
      <c r="J25" s="36"/>
      <c r="K25" s="38"/>
    </row>
    <row r="26" spans="1:11" ht="12.75">
      <c r="A26" s="38"/>
      <c r="B26" s="45" t="s">
        <v>16</v>
      </c>
      <c r="C26" s="42"/>
      <c r="D26" s="42"/>
      <c r="E26" s="43"/>
      <c r="F26" s="43"/>
      <c r="G26" s="43"/>
      <c r="H26" s="42">
        <v>200</v>
      </c>
      <c r="I26" s="40" t="s">
        <v>17</v>
      </c>
      <c r="J26" s="36"/>
      <c r="K26" s="38"/>
    </row>
    <row r="27" spans="1:11" ht="12.75">
      <c r="A27" s="57"/>
      <c r="B27" s="63" t="s">
        <v>66</v>
      </c>
      <c r="C27" s="62"/>
      <c r="D27" s="62"/>
      <c r="E27" s="64"/>
      <c r="F27" s="64"/>
      <c r="G27" s="64"/>
      <c r="H27" s="62">
        <v>800</v>
      </c>
      <c r="I27" s="60" t="s">
        <v>15</v>
      </c>
      <c r="J27" s="62"/>
      <c r="K27" s="57"/>
    </row>
    <row r="29" ht="12.75">
      <c r="A29" s="29" t="s">
        <v>48</v>
      </c>
    </row>
    <row r="30" ht="10.5" customHeight="1">
      <c r="A30" s="29" t="s">
        <v>49</v>
      </c>
    </row>
    <row r="31" spans="1:10" ht="12.75">
      <c r="A31" s="29" t="s">
        <v>50</v>
      </c>
      <c r="I31" s="19"/>
      <c r="J31" s="52"/>
    </row>
    <row r="32" spans="1:9" ht="12.75">
      <c r="A32" s="29" t="s">
        <v>51</v>
      </c>
      <c r="H32" s="19"/>
      <c r="I32" s="52"/>
    </row>
    <row r="33" spans="6:10" ht="15.75">
      <c r="F33" s="54"/>
      <c r="G33" s="54"/>
      <c r="H33" s="19"/>
      <c r="I33" s="56"/>
      <c r="J33" s="56"/>
    </row>
    <row r="34" spans="1:255" ht="14.25" customHeight="1">
      <c r="A34" s="7"/>
      <c r="B34" s="8"/>
      <c r="C34" s="9"/>
      <c r="D34" s="9"/>
      <c r="E34" s="9"/>
      <c r="F34" s="19"/>
      <c r="G34" s="19"/>
      <c r="I34" s="10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3.5" customHeight="1">
      <c r="A35" s="7"/>
      <c r="B35" s="8"/>
      <c r="C35" s="9"/>
      <c r="D35" s="9"/>
      <c r="E35" s="9"/>
      <c r="F35" s="55"/>
      <c r="G35" s="55"/>
      <c r="I35" s="10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7"/>
      <c r="B36" s="8"/>
      <c r="C36" s="9"/>
      <c r="D36" s="9"/>
      <c r="E36" s="9"/>
      <c r="F36" s="55"/>
      <c r="G36" s="55"/>
      <c r="I36" s="10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 customHeight="1">
      <c r="A37" s="7"/>
      <c r="B37" s="8"/>
      <c r="C37" s="9"/>
      <c r="D37" s="9"/>
      <c r="E37" s="9"/>
      <c r="F37" s="55"/>
      <c r="G37" s="55"/>
      <c r="I37" s="10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7"/>
      <c r="B38" s="8"/>
      <c r="C38" s="9"/>
      <c r="D38" s="9"/>
      <c r="E38" s="9"/>
      <c r="F38" s="55"/>
      <c r="G38" s="55"/>
      <c r="I38" s="10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 customHeight="1">
      <c r="A39" s="7"/>
      <c r="B39" s="8"/>
      <c r="C39" s="9"/>
      <c r="D39" s="9"/>
      <c r="E39" s="9"/>
      <c r="F39" s="53"/>
      <c r="G39" s="19"/>
      <c r="I39" s="10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4.25" customHeight="1">
      <c r="A40" s="7"/>
      <c r="B40" s="8"/>
      <c r="C40" s="9"/>
      <c r="D40" s="9"/>
      <c r="E40" s="9"/>
      <c r="F40" s="9"/>
      <c r="G40" s="9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 customHeight="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7.25" customHeight="1">
      <c r="A42" s="11"/>
      <c r="B42" s="11"/>
      <c r="C42" s="13"/>
      <c r="D42" s="11"/>
      <c r="E42" s="11"/>
      <c r="F42" s="11"/>
      <c r="G42" s="11"/>
      <c r="H42" s="11"/>
      <c r="I42" s="11"/>
      <c r="J42" s="11"/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6.5" customHeight="1">
      <c r="A43" s="11"/>
      <c r="B43" s="11"/>
      <c r="C43" s="13"/>
      <c r="D43" s="11"/>
      <c r="E43" s="11"/>
      <c r="F43" s="11"/>
      <c r="G43" s="11"/>
      <c r="H43" s="11"/>
      <c r="I43" s="11"/>
      <c r="J43" s="11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" customHeight="1">
      <c r="A44" s="3"/>
      <c r="B44" s="12"/>
      <c r="C44" s="14"/>
      <c r="D44" s="15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 customHeight="1">
      <c r="A45" s="3"/>
      <c r="B45" s="13"/>
      <c r="C45" s="16"/>
      <c r="D45" s="17"/>
      <c r="E45" s="3"/>
      <c r="F45" s="3"/>
      <c r="G45" s="3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 customHeight="1">
      <c r="A46" s="3"/>
      <c r="B46" s="13"/>
      <c r="C46" s="16"/>
      <c r="D46" s="17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3:4" ht="19.5" customHeight="1">
      <c r="C47" s="17"/>
      <c r="D47" s="17"/>
    </row>
    <row r="48" spans="3:4" ht="18" customHeight="1">
      <c r="C48" s="17"/>
      <c r="D48" s="17"/>
    </row>
    <row r="49" spans="3:4" ht="19.5" customHeight="1">
      <c r="C49" s="17"/>
      <c r="D49" s="17"/>
    </row>
  </sheetData>
  <mergeCells count="13">
    <mergeCell ref="K7:K10"/>
    <mergeCell ref="D8:D10"/>
    <mergeCell ref="E8:E10"/>
    <mergeCell ref="H8:H10"/>
    <mergeCell ref="I8:I10"/>
    <mergeCell ref="A4:J4"/>
    <mergeCell ref="A5:J5"/>
    <mergeCell ref="A7:A10"/>
    <mergeCell ref="B7:B10"/>
    <mergeCell ref="C7:C10"/>
    <mergeCell ref="D7:G7"/>
    <mergeCell ref="H7:I7"/>
    <mergeCell ref="J7:J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2008-11-19T14:02:04Z</cp:lastPrinted>
  <dcterms:created xsi:type="dcterms:W3CDTF">2007-02-20T13:34:06Z</dcterms:created>
  <dcterms:modified xsi:type="dcterms:W3CDTF">2008-12-01T07:20:18Z</dcterms:modified>
  <cp:category/>
  <cp:version/>
  <cp:contentType/>
  <cp:contentStatus/>
</cp:coreProperties>
</file>