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. własne" sheetId="1" r:id="rId1"/>
    <sheet name="BS" sheetId="2" r:id="rId2"/>
    <sheet name="KPPSP" sheetId="3" r:id="rId3"/>
    <sheet name="ZS nr1" sheetId="4" r:id="rId4"/>
    <sheet name="PODN" sheetId="5" r:id="rId5"/>
    <sheet name="MHS" sheetId="6" r:id="rId6"/>
    <sheet name="DD" sheetId="7" r:id="rId7"/>
  </sheets>
  <definedNames>
    <definedName name="_xlnm.Print_Area" localSheetId="0">'D. własne'!$A$71:$K$72</definedName>
  </definedNames>
  <calcPr fullCalcOnLoad="1"/>
</workbook>
</file>

<file path=xl/sharedStrings.xml><?xml version="1.0" encoding="utf-8"?>
<sst xmlns="http://schemas.openxmlformats.org/spreadsheetml/2006/main" count="389" uniqueCount="90">
  <si>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</si>
  <si>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</si>
  <si>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</si>
  <si>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</si>
  <si>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</si>
  <si>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</si>
  <si>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</si>
  <si>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</si>
  <si>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</si>
  <si>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</si>
  <si>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</si>
  <si>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</si>
  <si>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</si>
  <si>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</si>
  <si>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</si>
  <si>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</si>
  <si>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</si>
  <si>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</si>
  <si>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</si>
  <si>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</si>
  <si>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</si>
  <si>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</si>
  <si>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</si>
  <si>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</si>
  <si>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</si>
  <si>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</si>
  <si>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</si>
  <si>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</si>
  <si>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</si>
  <si>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</si>
  <si>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</si>
  <si>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</si>
  <si>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</si>
  <si>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>Lp.</t>
  </si>
  <si>
    <t>Wyszczególnienie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</si>
  <si>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</si>
  <si>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</si>
  <si>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</si>
  <si>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</si>
  <si>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</si>
  <si>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</si>
  <si>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</si>
  <si>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</si>
  <si>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</si>
  <si>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</si>
  <si>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</si>
  <si>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</si>
  <si>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</si>
  <si>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</si>
  <si>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</si>
  <si>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</si>
  <si>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</si>
  <si>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</si>
  <si>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</si>
  <si>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Nr …………... z dnia …………..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</si>
  <si>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</si>
  <si>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</si>
  <si>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</si>
  <si>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</si>
  <si>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</si>
  <si>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</si>
  <si>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</si>
  <si>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</si>
  <si>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</si>
  <si>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</si>
  <si>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</si>
  <si>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>Przewodniczący Rady Powiatu Mławskiego</t>
  </si>
  <si>
    <t xml:space="preserve">Plan dochodów i wydatków </t>
  </si>
  <si>
    <t xml:space="preserve">Dochody </t>
  </si>
  <si>
    <t xml:space="preserve">   rachunków dochodów własnych jednostek budżetowych na 2009 r.</t>
  </si>
  <si>
    <t>Rozliczenia
z budżetem
z tytułu wpłat nadwyżek środków za 2008 r.</t>
  </si>
  <si>
    <t>0960</t>
  </si>
  <si>
    <t>Otrzyman spadki, zapisy i darowizny w postaci pieniężnej</t>
  </si>
  <si>
    <t xml:space="preserve">5. Mławska Hala Sportowa </t>
  </si>
  <si>
    <t xml:space="preserve">6. Dom Dziecka w Kowalewie </t>
  </si>
  <si>
    <t>4230</t>
  </si>
  <si>
    <t>Zakup leków, wyrobów medycznych i produktów biobójczych</t>
  </si>
  <si>
    <t>Witold Okumski</t>
  </si>
  <si>
    <t>Załącznik nr 15 do Uchwały</t>
  </si>
  <si>
    <t>926</t>
  </si>
  <si>
    <t>92601</t>
  </si>
  <si>
    <t>852</t>
  </si>
  <si>
    <t>85201</t>
  </si>
  <si>
    <t>Rozliczenia
z budżetem
z tytułu wpłat nadwyżek środków za 2009 r.</t>
  </si>
  <si>
    <t>Załącznik nr 9 do Uchwały</t>
  </si>
  <si>
    <t xml:space="preserve">Autopoprawka </t>
  </si>
  <si>
    <t>Nr XXX/…/2009 z dnia 26.06.2009 r.</t>
  </si>
  <si>
    <t>Świadczenia społeczne</t>
  </si>
  <si>
    <t>3110</t>
  </si>
  <si>
    <t>Nr XXXIII/228/2009 z dnia 29.09.2009r.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</si>
</sst>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4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4" fontId="0" fillId="0" borderId="14" xfId="0" applyNumberForma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" fontId="11" fillId="0" borderId="16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33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2" width="3.57421875" style="0" customWidth="1"/>
  </cols>
  <sheetData>
    <row r="1" spans="10:11" ht="16.5">
      <c r="J1" s="1" t="s">
        <v>84</v>
      </c>
      <c r="K1" s="2"/>
    </row>
    <row r="2" spans="10:11" ht="14.25" customHeight="1">
      <c r="J2" s="1" t="s">
        <v>0</v>
      </c>
      <c r="K2" s="2"/>
    </row>
    <row r="3" spans="10:11" ht="12.75">
      <c r="J3" s="1" t="s">
        <v>89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83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SUM(C14:C63)</f>
        <v>196383.38999999998</v>
      </c>
      <c r="D12" s="43">
        <f>D14+D20+D25+D35+D49+D56</f>
        <v>369335.25</v>
      </c>
      <c r="E12" s="43"/>
      <c r="F12" s="43"/>
      <c r="G12" s="43"/>
      <c r="H12" s="43">
        <f>H14+H20+H25+H35+H49+H56</f>
        <v>503269.99</v>
      </c>
      <c r="I12" s="44"/>
      <c r="J12" s="43">
        <f>SUM(J14:J63)</f>
        <v>62448.649999999994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25.5">
      <c r="A14" s="20"/>
      <c r="B14" s="27" t="s">
        <v>55</v>
      </c>
      <c r="C14" s="29">
        <v>10854.75</v>
      </c>
      <c r="D14" s="29">
        <f>SUM(D15:D19)</f>
        <v>7600</v>
      </c>
      <c r="E14" s="26">
        <v>754</v>
      </c>
      <c r="F14" s="26" t="s">
        <v>1</v>
      </c>
      <c r="G14" s="26"/>
      <c r="H14" s="29">
        <f>SUM(H17:H19)</f>
        <v>18454.75</v>
      </c>
      <c r="I14" s="29"/>
      <c r="J14" s="29">
        <f>C14+D14-H14</f>
        <v>0</v>
      </c>
      <c r="K14" s="20"/>
    </row>
    <row r="15" spans="1:11" ht="25.5">
      <c r="A15" s="20"/>
      <c r="B15" s="52" t="s">
        <v>72</v>
      </c>
      <c r="C15" s="29"/>
      <c r="D15" s="32">
        <v>7000</v>
      </c>
      <c r="E15" s="26"/>
      <c r="F15" s="26"/>
      <c r="G15" s="26" t="s">
        <v>71</v>
      </c>
      <c r="H15" s="29"/>
      <c r="I15" s="29"/>
      <c r="J15" s="29"/>
      <c r="K15" s="20"/>
    </row>
    <row r="16" spans="1:11" ht="12.75">
      <c r="A16" s="34"/>
      <c r="B16" s="37" t="s">
        <v>10</v>
      </c>
      <c r="C16" s="38"/>
      <c r="D16" s="38">
        <v>600</v>
      </c>
      <c r="E16" s="39"/>
      <c r="F16" s="39"/>
      <c r="G16" s="36" t="s">
        <v>11</v>
      </c>
      <c r="H16" s="38"/>
      <c r="I16" s="39"/>
      <c r="J16" s="32"/>
      <c r="K16" s="34"/>
    </row>
    <row r="17" spans="1:11" ht="12.75">
      <c r="A17" s="20"/>
      <c r="B17" s="28" t="s">
        <v>2</v>
      </c>
      <c r="C17" s="22"/>
      <c r="D17" s="22"/>
      <c r="E17" s="26"/>
      <c r="F17" s="26"/>
      <c r="G17" s="26"/>
      <c r="H17" s="22">
        <v>300</v>
      </c>
      <c r="I17" s="26" t="s">
        <v>3</v>
      </c>
      <c r="J17" s="22"/>
      <c r="K17" s="20"/>
    </row>
    <row r="18" spans="1:11" ht="12.75">
      <c r="A18" s="20"/>
      <c r="B18" s="28" t="s">
        <v>4</v>
      </c>
      <c r="C18" s="22"/>
      <c r="D18" s="22"/>
      <c r="E18" s="26"/>
      <c r="F18" s="26"/>
      <c r="G18" s="26"/>
      <c r="H18" s="22">
        <v>154.75</v>
      </c>
      <c r="I18" s="26" t="s">
        <v>5</v>
      </c>
      <c r="J18" s="22"/>
      <c r="K18" s="20"/>
    </row>
    <row r="19" spans="1:11" ht="25.5">
      <c r="A19" s="20"/>
      <c r="B19" s="28" t="s">
        <v>32</v>
      </c>
      <c r="C19" s="22"/>
      <c r="D19" s="22"/>
      <c r="E19" s="26"/>
      <c r="F19" s="26"/>
      <c r="G19" s="26"/>
      <c r="H19" s="22">
        <v>18000</v>
      </c>
      <c r="I19" s="26" t="s">
        <v>31</v>
      </c>
      <c r="J19" s="22"/>
      <c r="K19" s="20"/>
    </row>
    <row r="20" spans="1:11" ht="12.75">
      <c r="A20" s="20"/>
      <c r="B20" s="30" t="s">
        <v>42</v>
      </c>
      <c r="C20" s="29">
        <v>6843.06</v>
      </c>
      <c r="D20" s="29">
        <f>SUM(D21:D22)</f>
        <v>131100</v>
      </c>
      <c r="E20" s="26" t="s">
        <v>28</v>
      </c>
      <c r="F20" s="26" t="s">
        <v>29</v>
      </c>
      <c r="G20" s="26"/>
      <c r="H20" s="29">
        <f>H23+H24</f>
        <v>131100</v>
      </c>
      <c r="I20" s="26"/>
      <c r="J20" s="29">
        <f>C20+D20-H20</f>
        <v>6843.059999999998</v>
      </c>
      <c r="K20" s="20"/>
    </row>
    <row r="21" spans="1:11" ht="12.75">
      <c r="A21" s="20"/>
      <c r="B21" s="31" t="s">
        <v>8</v>
      </c>
      <c r="C21" s="32"/>
      <c r="D21" s="32">
        <v>130800</v>
      </c>
      <c r="E21" s="33"/>
      <c r="F21" s="33"/>
      <c r="G21" s="26" t="s">
        <v>9</v>
      </c>
      <c r="H21" s="29"/>
      <c r="I21" s="26"/>
      <c r="J21" s="29"/>
      <c r="K21" s="20"/>
    </row>
    <row r="22" spans="1:11" ht="12.75">
      <c r="A22" s="34"/>
      <c r="B22" s="37" t="s">
        <v>10</v>
      </c>
      <c r="C22" s="38"/>
      <c r="D22" s="38">
        <v>300</v>
      </c>
      <c r="E22" s="39"/>
      <c r="F22" s="39"/>
      <c r="G22" s="36" t="s">
        <v>11</v>
      </c>
      <c r="H22" s="38"/>
      <c r="I22" s="39"/>
      <c r="J22" s="32"/>
      <c r="K22" s="34"/>
    </row>
    <row r="23" spans="1:11" ht="12.75">
      <c r="A23" s="20"/>
      <c r="B23" s="31" t="s">
        <v>26</v>
      </c>
      <c r="C23" s="29"/>
      <c r="D23" s="29"/>
      <c r="E23" s="26"/>
      <c r="F23" s="26"/>
      <c r="G23" s="26"/>
      <c r="H23" s="32">
        <v>130800</v>
      </c>
      <c r="I23" s="26" t="s">
        <v>27</v>
      </c>
      <c r="J23" s="29"/>
      <c r="K23" s="20"/>
    </row>
    <row r="24" spans="1:11" ht="12.75">
      <c r="A24" s="20"/>
      <c r="B24" s="28" t="s">
        <v>4</v>
      </c>
      <c r="C24" s="29"/>
      <c r="D24" s="29"/>
      <c r="E24" s="26"/>
      <c r="F24" s="26"/>
      <c r="G24" s="26"/>
      <c r="H24" s="32">
        <v>300</v>
      </c>
      <c r="I24" s="26" t="s">
        <v>5</v>
      </c>
      <c r="J24" s="29"/>
      <c r="K24" s="20"/>
    </row>
    <row r="25" spans="1:11" ht="12.75">
      <c r="A25" s="20"/>
      <c r="B25" s="30" t="s">
        <v>43</v>
      </c>
      <c r="C25" s="29">
        <v>116215.59</v>
      </c>
      <c r="D25" s="29">
        <f>D26+D27</f>
        <v>44400</v>
      </c>
      <c r="E25" s="26" t="s">
        <v>6</v>
      </c>
      <c r="F25" s="26" t="s">
        <v>7</v>
      </c>
      <c r="G25" s="26"/>
      <c r="H25" s="29">
        <f>SUM(H28:H34)</f>
        <v>105610</v>
      </c>
      <c r="I25" s="26"/>
      <c r="J25" s="29">
        <f>C25+D25-H25</f>
        <v>55005.59</v>
      </c>
      <c r="K25" s="20"/>
    </row>
    <row r="26" spans="1:11" ht="12.75">
      <c r="A26" s="34"/>
      <c r="B26" s="31" t="s">
        <v>8</v>
      </c>
      <c r="C26" s="35"/>
      <c r="D26" s="38">
        <v>42200</v>
      </c>
      <c r="E26" s="36"/>
      <c r="F26" s="36"/>
      <c r="G26" s="36" t="s">
        <v>9</v>
      </c>
      <c r="H26" s="35"/>
      <c r="I26" s="36"/>
      <c r="J26" s="29"/>
      <c r="K26" s="34"/>
    </row>
    <row r="27" spans="1:11" ht="12.75">
      <c r="A27" s="34"/>
      <c r="B27" s="37" t="s">
        <v>10</v>
      </c>
      <c r="C27" s="38"/>
      <c r="D27" s="38">
        <v>2200</v>
      </c>
      <c r="E27" s="39"/>
      <c r="F27" s="39"/>
      <c r="G27" s="36" t="s">
        <v>11</v>
      </c>
      <c r="H27" s="38"/>
      <c r="I27" s="39"/>
      <c r="J27" s="32"/>
      <c r="K27" s="34"/>
    </row>
    <row r="28" spans="1:11" ht="12.75">
      <c r="A28" s="34"/>
      <c r="B28" s="28" t="s">
        <v>2</v>
      </c>
      <c r="C28" s="38"/>
      <c r="D28" s="38"/>
      <c r="E28" s="39"/>
      <c r="F28" s="39"/>
      <c r="G28" s="39"/>
      <c r="H28" s="38">
        <v>68100</v>
      </c>
      <c r="I28" s="36" t="s">
        <v>3</v>
      </c>
      <c r="J28" s="32"/>
      <c r="K28" s="34"/>
    </row>
    <row r="29" spans="1:11" ht="12.75">
      <c r="A29" s="34"/>
      <c r="B29" s="37" t="s">
        <v>12</v>
      </c>
      <c r="C29" s="38"/>
      <c r="D29" s="38"/>
      <c r="E29" s="39"/>
      <c r="F29" s="39"/>
      <c r="G29" s="39"/>
      <c r="H29" s="38">
        <v>12350</v>
      </c>
      <c r="I29" s="36" t="s">
        <v>13</v>
      </c>
      <c r="J29" s="32"/>
      <c r="K29" s="34"/>
    </row>
    <row r="30" spans="1:11" ht="12.75">
      <c r="A30" s="34"/>
      <c r="B30" s="37" t="s">
        <v>21</v>
      </c>
      <c r="C30" s="38"/>
      <c r="D30" s="38"/>
      <c r="E30" s="39"/>
      <c r="F30" s="39"/>
      <c r="G30" s="39"/>
      <c r="H30" s="38">
        <v>20000</v>
      </c>
      <c r="I30" s="36" t="s">
        <v>22</v>
      </c>
      <c r="J30" s="32"/>
      <c r="K30" s="34"/>
    </row>
    <row r="31" spans="1:11" ht="12.75">
      <c r="A31" s="34"/>
      <c r="B31" s="28" t="s">
        <v>4</v>
      </c>
      <c r="C31" s="38"/>
      <c r="D31" s="38"/>
      <c r="E31" s="39"/>
      <c r="F31" s="39"/>
      <c r="G31" s="39"/>
      <c r="H31" s="38">
        <v>3100</v>
      </c>
      <c r="I31" s="36" t="s">
        <v>5</v>
      </c>
      <c r="J31" s="32"/>
      <c r="K31" s="34"/>
    </row>
    <row r="32" spans="1:11" ht="25.5">
      <c r="A32" s="34"/>
      <c r="B32" s="41" t="s">
        <v>59</v>
      </c>
      <c r="C32" s="38"/>
      <c r="D32" s="38"/>
      <c r="E32" s="39"/>
      <c r="F32" s="39"/>
      <c r="G32" s="39"/>
      <c r="H32" s="38">
        <v>620</v>
      </c>
      <c r="I32" s="36" t="s">
        <v>58</v>
      </c>
      <c r="J32" s="32"/>
      <c r="K32" s="34"/>
    </row>
    <row r="33" spans="1:11" ht="27" customHeight="1">
      <c r="A33" s="34"/>
      <c r="B33" s="40" t="s">
        <v>57</v>
      </c>
      <c r="C33" s="38"/>
      <c r="D33" s="38"/>
      <c r="E33" s="39"/>
      <c r="F33" s="39"/>
      <c r="G33" s="39"/>
      <c r="H33" s="38">
        <v>620</v>
      </c>
      <c r="I33" s="36" t="s">
        <v>56</v>
      </c>
      <c r="J33" s="32"/>
      <c r="K33" s="34"/>
    </row>
    <row r="34" spans="1:11" ht="12.75">
      <c r="A34" s="34"/>
      <c r="B34" s="37" t="s">
        <v>18</v>
      </c>
      <c r="C34" s="38"/>
      <c r="D34" s="38"/>
      <c r="E34" s="39"/>
      <c r="F34" s="39"/>
      <c r="G34" s="39"/>
      <c r="H34" s="38">
        <v>820</v>
      </c>
      <c r="I34" s="36" t="s">
        <v>19</v>
      </c>
      <c r="J34" s="32"/>
      <c r="K34" s="34"/>
    </row>
    <row r="35" spans="1:11" ht="25.5">
      <c r="A35" s="34"/>
      <c r="B35" s="42" t="s">
        <v>44</v>
      </c>
      <c r="C35" s="35">
        <v>7204.61</v>
      </c>
      <c r="D35" s="35">
        <f>SUM(D36:D37)</f>
        <v>47500</v>
      </c>
      <c r="E35" s="36" t="s">
        <v>6</v>
      </c>
      <c r="F35" s="36" t="s">
        <v>14</v>
      </c>
      <c r="G35" s="36"/>
      <c r="H35" s="35">
        <f>SUM(H38:H48)</f>
        <v>54104.61</v>
      </c>
      <c r="I35" s="35"/>
      <c r="J35" s="35">
        <f>C35+D35-H35</f>
        <v>600</v>
      </c>
      <c r="K35" s="34"/>
    </row>
    <row r="36" spans="1:11" ht="12.75">
      <c r="A36" s="38"/>
      <c r="B36" s="31" t="s">
        <v>8</v>
      </c>
      <c r="C36" s="38"/>
      <c r="D36" s="38">
        <v>47240</v>
      </c>
      <c r="E36" s="38"/>
      <c r="F36" s="38"/>
      <c r="G36" s="36" t="s">
        <v>9</v>
      </c>
      <c r="H36" s="38"/>
      <c r="I36" s="38"/>
      <c r="J36" s="38"/>
      <c r="K36" s="38"/>
    </row>
    <row r="37" spans="1:11" ht="12.75">
      <c r="A37" s="38"/>
      <c r="B37" s="37" t="s">
        <v>10</v>
      </c>
      <c r="C37" s="38"/>
      <c r="D37" s="38">
        <v>260</v>
      </c>
      <c r="E37" s="38"/>
      <c r="F37" s="38"/>
      <c r="G37" s="36" t="s">
        <v>11</v>
      </c>
      <c r="H37" s="38"/>
      <c r="I37" s="38"/>
      <c r="J37" s="38"/>
      <c r="K37" s="38"/>
    </row>
    <row r="38" spans="1:11" ht="12.75">
      <c r="A38" s="34"/>
      <c r="B38" s="28" t="s">
        <v>2</v>
      </c>
      <c r="C38" s="38"/>
      <c r="D38" s="38"/>
      <c r="E38" s="39"/>
      <c r="F38" s="39"/>
      <c r="G38" s="39"/>
      <c r="H38" s="38">
        <v>14604.61</v>
      </c>
      <c r="I38" s="36" t="s">
        <v>3</v>
      </c>
      <c r="J38" s="32"/>
      <c r="K38" s="34"/>
    </row>
    <row r="39" spans="1:11" ht="25.5">
      <c r="A39" s="34"/>
      <c r="B39" s="41" t="s">
        <v>61</v>
      </c>
      <c r="C39" s="38"/>
      <c r="D39" s="38"/>
      <c r="E39" s="39"/>
      <c r="F39" s="39"/>
      <c r="G39" s="39"/>
      <c r="H39" s="38">
        <v>1500</v>
      </c>
      <c r="I39" s="36" t="s">
        <v>20</v>
      </c>
      <c r="J39" s="32"/>
      <c r="K39" s="34"/>
    </row>
    <row r="40" spans="1:11" ht="12.75">
      <c r="A40" s="34"/>
      <c r="B40" s="28" t="s">
        <v>4</v>
      </c>
      <c r="C40" s="38"/>
      <c r="D40" s="38"/>
      <c r="E40" s="39"/>
      <c r="F40" s="39"/>
      <c r="G40" s="39"/>
      <c r="H40" s="38">
        <v>5500</v>
      </c>
      <c r="I40" s="36" t="s">
        <v>5</v>
      </c>
      <c r="J40" s="32"/>
      <c r="K40" s="34"/>
    </row>
    <row r="41" spans="1:11" ht="12.75">
      <c r="A41" s="34"/>
      <c r="B41" s="41" t="s">
        <v>23</v>
      </c>
      <c r="C41" s="38"/>
      <c r="D41" s="38"/>
      <c r="E41" s="39"/>
      <c r="F41" s="39"/>
      <c r="G41" s="39"/>
      <c r="H41" s="38">
        <v>3500</v>
      </c>
      <c r="I41" s="36" t="s">
        <v>24</v>
      </c>
      <c r="J41" s="32"/>
      <c r="K41" s="34"/>
    </row>
    <row r="42" spans="1:11" ht="12.75">
      <c r="A42" s="34"/>
      <c r="B42" s="41" t="s">
        <v>21</v>
      </c>
      <c r="C42" s="38"/>
      <c r="D42" s="38"/>
      <c r="E42" s="39"/>
      <c r="F42" s="39"/>
      <c r="G42" s="39"/>
      <c r="H42" s="38">
        <v>3000</v>
      </c>
      <c r="I42" s="36" t="s">
        <v>22</v>
      </c>
      <c r="J42" s="32"/>
      <c r="K42" s="34"/>
    </row>
    <row r="43" spans="1:11" ht="12.75">
      <c r="A43" s="34"/>
      <c r="B43" s="37" t="s">
        <v>18</v>
      </c>
      <c r="C43" s="38"/>
      <c r="D43" s="38"/>
      <c r="E43" s="39"/>
      <c r="F43" s="39"/>
      <c r="G43" s="39"/>
      <c r="H43" s="38">
        <v>17000</v>
      </c>
      <c r="I43" s="36" t="s">
        <v>19</v>
      </c>
      <c r="J43" s="32"/>
      <c r="K43" s="34"/>
    </row>
    <row r="44" spans="1:11" ht="25.5">
      <c r="A44" s="34"/>
      <c r="B44" s="41" t="s">
        <v>62</v>
      </c>
      <c r="C44" s="38"/>
      <c r="D44" s="38"/>
      <c r="E44" s="39"/>
      <c r="F44" s="39"/>
      <c r="G44" s="39"/>
      <c r="H44" s="38">
        <v>4500</v>
      </c>
      <c r="I44" s="36" t="s">
        <v>30</v>
      </c>
      <c r="J44" s="32"/>
      <c r="K44" s="34"/>
    </row>
    <row r="45" spans="1:11" ht="25.5">
      <c r="A45" s="34"/>
      <c r="B45" s="41" t="s">
        <v>63</v>
      </c>
      <c r="C45" s="38"/>
      <c r="D45" s="38"/>
      <c r="E45" s="39"/>
      <c r="F45" s="39"/>
      <c r="G45" s="39"/>
      <c r="H45" s="38">
        <v>1500</v>
      </c>
      <c r="I45" s="36" t="s">
        <v>25</v>
      </c>
      <c r="J45" s="32"/>
      <c r="K45" s="34"/>
    </row>
    <row r="46" spans="1:11" ht="25.5">
      <c r="A46" s="34"/>
      <c r="B46" s="41" t="s">
        <v>64</v>
      </c>
      <c r="C46" s="38"/>
      <c r="D46" s="38"/>
      <c r="E46" s="39"/>
      <c r="F46" s="39"/>
      <c r="G46" s="39"/>
      <c r="H46" s="38">
        <v>1500</v>
      </c>
      <c r="I46" s="36" t="s">
        <v>60</v>
      </c>
      <c r="J46" s="32"/>
      <c r="K46" s="34"/>
    </row>
    <row r="47" spans="1:11" ht="12.75">
      <c r="A47" s="34"/>
      <c r="B47" s="41" t="s">
        <v>16</v>
      </c>
      <c r="C47" s="38"/>
      <c r="D47" s="38"/>
      <c r="E47" s="39"/>
      <c r="F47" s="39"/>
      <c r="G47" s="39"/>
      <c r="H47" s="38">
        <v>300</v>
      </c>
      <c r="I47" s="36" t="s">
        <v>17</v>
      </c>
      <c r="J47" s="32"/>
      <c r="K47" s="34"/>
    </row>
    <row r="48" spans="1:11" ht="12.75">
      <c r="A48" s="34"/>
      <c r="B48" s="37" t="s">
        <v>65</v>
      </c>
      <c r="C48" s="38"/>
      <c r="D48" s="38"/>
      <c r="E48" s="39"/>
      <c r="F48" s="39"/>
      <c r="G48" s="39"/>
      <c r="H48" s="38">
        <v>1200</v>
      </c>
      <c r="I48" s="36" t="s">
        <v>15</v>
      </c>
      <c r="J48" s="32"/>
      <c r="K48" s="34"/>
    </row>
    <row r="49" spans="1:11" ht="12.75">
      <c r="A49" s="34"/>
      <c r="B49" s="42" t="s">
        <v>73</v>
      </c>
      <c r="C49" s="35">
        <v>13165.82</v>
      </c>
      <c r="D49" s="35">
        <f>SUM(D50:D51)</f>
        <v>92107.91</v>
      </c>
      <c r="E49" s="36" t="s">
        <v>79</v>
      </c>
      <c r="F49" s="36" t="s">
        <v>80</v>
      </c>
      <c r="G49" s="36"/>
      <c r="H49" s="35">
        <f>SUM(H50:H55)</f>
        <v>105273.73000000001</v>
      </c>
      <c r="I49" s="35"/>
      <c r="J49" s="35">
        <f>C49+D49-H49</f>
        <v>0</v>
      </c>
      <c r="K49" s="34"/>
    </row>
    <row r="50" spans="1:11" ht="25.5">
      <c r="A50" s="38"/>
      <c r="B50" s="52" t="s">
        <v>72</v>
      </c>
      <c r="C50" s="38"/>
      <c r="D50" s="38">
        <v>91894</v>
      </c>
      <c r="E50" s="38"/>
      <c r="F50" s="38"/>
      <c r="G50" s="36" t="s">
        <v>71</v>
      </c>
      <c r="H50" s="38"/>
      <c r="I50" s="38"/>
      <c r="J50" s="38"/>
      <c r="K50" s="38"/>
    </row>
    <row r="51" spans="1:11" ht="18" customHeight="1">
      <c r="A51" s="38"/>
      <c r="B51" s="37" t="s">
        <v>10</v>
      </c>
      <c r="C51" s="38"/>
      <c r="D51" s="38">
        <v>213.91</v>
      </c>
      <c r="E51" s="38"/>
      <c r="F51" s="38"/>
      <c r="G51" s="36" t="s">
        <v>11</v>
      </c>
      <c r="H51" s="38"/>
      <c r="I51" s="38"/>
      <c r="J51" s="38"/>
      <c r="K51" s="38"/>
    </row>
    <row r="52" spans="1:11" ht="17.25" customHeight="1">
      <c r="A52" s="34"/>
      <c r="B52" s="28" t="s">
        <v>2</v>
      </c>
      <c r="C52" s="38"/>
      <c r="D52" s="38"/>
      <c r="E52" s="39"/>
      <c r="F52" s="39"/>
      <c r="G52" s="39"/>
      <c r="H52" s="38">
        <v>13165.82</v>
      </c>
      <c r="I52" s="36" t="s">
        <v>3</v>
      </c>
      <c r="J52" s="32"/>
      <c r="K52" s="34"/>
    </row>
    <row r="53" spans="1:11" ht="19.5" customHeight="1">
      <c r="A53" s="34"/>
      <c r="B53" s="37" t="s">
        <v>18</v>
      </c>
      <c r="C53" s="38"/>
      <c r="D53" s="38"/>
      <c r="E53" s="39"/>
      <c r="F53" s="39"/>
      <c r="G53" s="39"/>
      <c r="H53" s="38">
        <v>12815.49</v>
      </c>
      <c r="I53" s="36" t="s">
        <v>19</v>
      </c>
      <c r="J53" s="32"/>
      <c r="K53" s="34"/>
    </row>
    <row r="54" spans="1:11" ht="19.5" customHeight="1">
      <c r="A54" s="34"/>
      <c r="B54" s="31" t="s">
        <v>26</v>
      </c>
      <c r="C54" s="29"/>
      <c r="D54" s="29"/>
      <c r="E54" s="26"/>
      <c r="F54" s="26"/>
      <c r="G54" s="26"/>
      <c r="H54" s="32">
        <v>50511.6</v>
      </c>
      <c r="I54" s="26" t="s">
        <v>27</v>
      </c>
      <c r="J54" s="32"/>
      <c r="K54" s="34"/>
    </row>
    <row r="55" spans="1:11" ht="15" customHeight="1">
      <c r="A55" s="34"/>
      <c r="B55" s="28" t="s">
        <v>4</v>
      </c>
      <c r="C55" s="38"/>
      <c r="D55" s="38"/>
      <c r="E55" s="39"/>
      <c r="F55" s="39"/>
      <c r="G55" s="39"/>
      <c r="H55" s="38">
        <v>28780.82</v>
      </c>
      <c r="I55" s="36" t="s">
        <v>5</v>
      </c>
      <c r="J55" s="32"/>
      <c r="K55" s="34"/>
    </row>
    <row r="56" spans="1:11" ht="12.75">
      <c r="A56" s="34"/>
      <c r="B56" s="42" t="s">
        <v>74</v>
      </c>
      <c r="C56" s="35">
        <v>42099.56</v>
      </c>
      <c r="D56" s="35">
        <f>SUM(D57:D58)</f>
        <v>46627.34</v>
      </c>
      <c r="E56" s="36" t="s">
        <v>81</v>
      </c>
      <c r="F56" s="36" t="s">
        <v>82</v>
      </c>
      <c r="G56" s="36"/>
      <c r="H56" s="35">
        <f>SUM(H57:H63)</f>
        <v>88726.9</v>
      </c>
      <c r="I56" s="35"/>
      <c r="J56" s="35">
        <f>C56+D56-H56</f>
        <v>0</v>
      </c>
      <c r="K56" s="34"/>
    </row>
    <row r="57" spans="1:11" ht="25.5">
      <c r="A57" s="38"/>
      <c r="B57" s="52" t="s">
        <v>72</v>
      </c>
      <c r="C57" s="38"/>
      <c r="D57" s="38">
        <v>46627.34</v>
      </c>
      <c r="E57" s="38"/>
      <c r="F57" s="38"/>
      <c r="G57" s="36" t="s">
        <v>71</v>
      </c>
      <c r="H57" s="38"/>
      <c r="I57" s="38"/>
      <c r="J57" s="38"/>
      <c r="K57" s="38"/>
    </row>
    <row r="58" spans="1:11" ht="12.75">
      <c r="A58" s="38"/>
      <c r="B58" s="37" t="s">
        <v>10</v>
      </c>
      <c r="C58" s="38"/>
      <c r="D58" s="38">
        <v>0</v>
      </c>
      <c r="E58" s="38"/>
      <c r="F58" s="38"/>
      <c r="G58" s="36" t="s">
        <v>11</v>
      </c>
      <c r="H58" s="38"/>
      <c r="I58" s="38"/>
      <c r="J58" s="38"/>
      <c r="K58" s="38"/>
    </row>
    <row r="59" spans="1:11" ht="12.75">
      <c r="A59" s="38"/>
      <c r="B59" s="37" t="s">
        <v>87</v>
      </c>
      <c r="C59" s="38"/>
      <c r="D59" s="38"/>
      <c r="E59" s="38"/>
      <c r="F59" s="38"/>
      <c r="G59" s="36"/>
      <c r="H59" s="38">
        <v>1534</v>
      </c>
      <c r="I59" s="36" t="s">
        <v>88</v>
      </c>
      <c r="J59" s="38"/>
      <c r="K59" s="38"/>
    </row>
    <row r="60" spans="1:11" ht="17.25" customHeight="1">
      <c r="A60" s="34"/>
      <c r="B60" s="28" t="s">
        <v>2</v>
      </c>
      <c r="C60" s="38"/>
      <c r="D60" s="38"/>
      <c r="E60" s="39"/>
      <c r="F60" s="39"/>
      <c r="G60" s="39"/>
      <c r="H60" s="38">
        <v>43101.81</v>
      </c>
      <c r="I60" s="36" t="s">
        <v>3</v>
      </c>
      <c r="J60" s="32"/>
      <c r="K60" s="34"/>
    </row>
    <row r="61" spans="1:11" ht="20.25" customHeight="1">
      <c r="A61" s="20"/>
      <c r="B61" s="31" t="s">
        <v>26</v>
      </c>
      <c r="C61" s="29"/>
      <c r="D61" s="29"/>
      <c r="E61" s="26"/>
      <c r="F61" s="26"/>
      <c r="G61" s="26"/>
      <c r="H61" s="32">
        <v>5000</v>
      </c>
      <c r="I61" s="26" t="s">
        <v>27</v>
      </c>
      <c r="J61" s="29"/>
      <c r="K61" s="20"/>
    </row>
    <row r="62" spans="1:11" ht="30" customHeight="1">
      <c r="A62" s="34"/>
      <c r="B62" s="52" t="s">
        <v>76</v>
      </c>
      <c r="C62" s="35"/>
      <c r="D62" s="35"/>
      <c r="E62" s="36"/>
      <c r="F62" s="36"/>
      <c r="G62" s="36"/>
      <c r="H62" s="38">
        <v>867.78</v>
      </c>
      <c r="I62" s="36" t="s">
        <v>75</v>
      </c>
      <c r="J62" s="29"/>
      <c r="K62" s="34"/>
    </row>
    <row r="63" spans="1:11" ht="15" customHeight="1">
      <c r="A63" s="34"/>
      <c r="B63" s="28" t="s">
        <v>4</v>
      </c>
      <c r="C63" s="38"/>
      <c r="D63" s="38"/>
      <c r="E63" s="39"/>
      <c r="F63" s="39"/>
      <c r="G63" s="39"/>
      <c r="H63" s="38">
        <v>38223.31</v>
      </c>
      <c r="I63" s="36" t="s">
        <v>5</v>
      </c>
      <c r="J63" s="32"/>
      <c r="K63" s="34"/>
    </row>
    <row r="64" spans="1:11" ht="12.75">
      <c r="A64" s="59" t="s">
        <v>45</v>
      </c>
      <c r="B64" s="59"/>
      <c r="C64" s="23">
        <f>C14+C20+C25+C35+C49+C56</f>
        <v>196383.38999999998</v>
      </c>
      <c r="D64" s="23">
        <f>D14+D20+D25+D35+D49+D56</f>
        <v>369335.25</v>
      </c>
      <c r="E64" s="23"/>
      <c r="F64" s="23"/>
      <c r="G64" s="23"/>
      <c r="H64" s="23">
        <f>H14+H20+H25+H35+H49+H56</f>
        <v>503269.99</v>
      </c>
      <c r="I64" s="23"/>
      <c r="J64" s="23">
        <f>J14+J20+J25+J35+J49+J56</f>
        <v>62448.649999999994</v>
      </c>
      <c r="K64" s="24"/>
    </row>
    <row r="66" spans="1:10" ht="12.75">
      <c r="A66" s="25" t="s">
        <v>46</v>
      </c>
      <c r="I66" s="15"/>
      <c r="J66" s="48" t="s">
        <v>66</v>
      </c>
    </row>
    <row r="67" spans="1:9" ht="10.5" customHeight="1">
      <c r="A67" s="25" t="s">
        <v>47</v>
      </c>
      <c r="H67" s="15"/>
      <c r="I67" s="48"/>
    </row>
    <row r="68" spans="1:10" ht="12.75">
      <c r="A68" s="25" t="s">
        <v>48</v>
      </c>
      <c r="H68" s="15"/>
      <c r="I68" s="54" t="s">
        <v>77</v>
      </c>
      <c r="J68" s="54"/>
    </row>
    <row r="69" ht="12.75">
      <c r="A69" s="25" t="s">
        <v>49</v>
      </c>
    </row>
    <row r="70" spans="6:9" ht="15.75">
      <c r="F70" s="50"/>
      <c r="G70" s="50"/>
      <c r="I70" s="8"/>
    </row>
    <row r="71" spans="1:255" ht="14.25" customHeight="1">
      <c r="A71" s="6"/>
      <c r="B71" s="7"/>
      <c r="C71" s="7"/>
      <c r="D71" s="7"/>
      <c r="E71" s="7"/>
      <c r="F71" s="15"/>
      <c r="G71" s="15"/>
      <c r="I71" s="8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3.5" customHeight="1">
      <c r="A72" s="6"/>
      <c r="B72" s="7"/>
      <c r="C72" s="7"/>
      <c r="D72" s="7"/>
      <c r="E72" s="7"/>
      <c r="F72" s="51"/>
      <c r="G72" s="51"/>
      <c r="I72" s="8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" customHeight="1">
      <c r="A73" s="6"/>
      <c r="B73" s="7"/>
      <c r="C73" s="7"/>
      <c r="D73" s="7"/>
      <c r="E73" s="7"/>
      <c r="F73" s="51"/>
      <c r="G73" s="51"/>
      <c r="I73" s="8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 customHeight="1">
      <c r="A74" s="6"/>
      <c r="B74" s="7"/>
      <c r="C74" s="7"/>
      <c r="D74" s="7"/>
      <c r="E74" s="7"/>
      <c r="F74" s="51"/>
      <c r="G74" s="51"/>
      <c r="I74" s="8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" customHeight="1">
      <c r="A75" s="6"/>
      <c r="B75" s="7"/>
      <c r="C75" s="7"/>
      <c r="D75" s="7"/>
      <c r="E75" s="7"/>
      <c r="F75" s="51"/>
      <c r="G75" s="51"/>
      <c r="I75" s="8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 customHeight="1">
      <c r="A76" s="6"/>
      <c r="B76" s="7"/>
      <c r="C76" s="7"/>
      <c r="D76" s="7"/>
      <c r="E76" s="7"/>
      <c r="F76" s="49"/>
      <c r="G76" s="15"/>
      <c r="I76" s="8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4.25" customHeight="1">
      <c r="A77" s="6"/>
      <c r="B77" s="7"/>
      <c r="C77" s="7"/>
      <c r="D77" s="7"/>
      <c r="E77" s="7"/>
      <c r="F77" s="7"/>
      <c r="G77" s="7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 customHeight="1">
      <c r="A78" s="4"/>
      <c r="B78" s="4"/>
      <c r="C78" s="9"/>
      <c r="D78" s="4"/>
      <c r="E78" s="4"/>
      <c r="F78" s="4"/>
      <c r="G78" s="4"/>
      <c r="H78" s="4"/>
      <c r="I78" s="4"/>
      <c r="J78" s="4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7.25" customHeight="1">
      <c r="A79" s="4"/>
      <c r="B79" s="4"/>
      <c r="C79" s="10"/>
      <c r="D79" s="4"/>
      <c r="E79" s="4"/>
      <c r="F79" s="4"/>
      <c r="G79" s="4"/>
      <c r="H79" s="4"/>
      <c r="I79" s="4"/>
      <c r="J79" s="4"/>
      <c r="K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6.5" customHeight="1">
      <c r="A80" s="4"/>
      <c r="B80" s="4"/>
      <c r="C80" s="10"/>
      <c r="D80" s="4"/>
      <c r="E80" s="4"/>
      <c r="F80" s="4"/>
      <c r="G80" s="4"/>
      <c r="H80" s="4"/>
      <c r="I80" s="4"/>
      <c r="J80" s="4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" customHeight="1">
      <c r="A81" s="1"/>
      <c r="B81" s="9"/>
      <c r="C81" s="11"/>
      <c r="D81" s="12"/>
      <c r="E81" s="1"/>
      <c r="F81" s="1"/>
      <c r="G81" s="1"/>
      <c r="H81" s="1"/>
      <c r="I81" s="1"/>
      <c r="J81" s="1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 customHeight="1">
      <c r="A82" s="1"/>
      <c r="B82" s="10"/>
      <c r="C82" s="10"/>
      <c r="D82" s="13"/>
      <c r="E82" s="1"/>
      <c r="F82" s="1"/>
      <c r="G82" s="1"/>
      <c r="H82" s="1"/>
      <c r="I82" s="1"/>
      <c r="J82" s="1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 customHeight="1">
      <c r="A83" s="1"/>
      <c r="B83" s="10"/>
      <c r="C83" s="10"/>
      <c r="D83" s="13"/>
      <c r="E83" s="1"/>
      <c r="F83" s="1"/>
      <c r="G83" s="1"/>
      <c r="H83" s="1"/>
      <c r="I83" s="1"/>
      <c r="J83" s="1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3:4" ht="19.5" customHeight="1">
      <c r="C84" s="13"/>
      <c r="D84" s="13"/>
    </row>
    <row r="85" spans="3:4" ht="18" customHeight="1">
      <c r="C85" s="13"/>
      <c r="D85" s="13"/>
    </row>
    <row r="86" spans="3:4" ht="19.5" customHeight="1">
      <c r="C86" s="13"/>
      <c r="D86" s="13"/>
    </row>
  </sheetData>
  <sheetProtection/>
  <mergeCells count="15">
    <mergeCell ref="A64:B64"/>
    <mergeCell ref="D7:G7"/>
    <mergeCell ref="A4:J4"/>
    <mergeCell ref="A5:J5"/>
    <mergeCell ref="A7:A10"/>
    <mergeCell ref="B7:B10"/>
    <mergeCell ref="C7:C10"/>
    <mergeCell ref="H7:I7"/>
    <mergeCell ref="J7:J10"/>
    <mergeCell ref="I68:J68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zoomScalePageLayoutView="0" workbookViewId="0" topLeftCell="A1">
      <selection activeCell="A1" sqref="A1:K27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SUM(C14:C17)</f>
        <v>0</v>
      </c>
      <c r="D12" s="43">
        <f>D14</f>
        <v>131100</v>
      </c>
      <c r="E12" s="43"/>
      <c r="F12" s="43"/>
      <c r="G12" s="43"/>
      <c r="H12" s="43">
        <f>H14</f>
        <v>131100</v>
      </c>
      <c r="I12" s="43"/>
      <c r="J12" s="43"/>
      <c r="K12" s="43">
        <f>K14</f>
        <v>0</v>
      </c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20"/>
      <c r="B14" s="30" t="s">
        <v>42</v>
      </c>
      <c r="C14" s="29">
        <v>0</v>
      </c>
      <c r="D14" s="29">
        <f>SUM(D15)</f>
        <v>131100</v>
      </c>
      <c r="E14" s="26" t="s">
        <v>28</v>
      </c>
      <c r="F14" s="26" t="s">
        <v>29</v>
      </c>
      <c r="G14" s="26"/>
      <c r="H14" s="29">
        <f>H16+H17</f>
        <v>131100</v>
      </c>
      <c r="I14" s="26"/>
      <c r="J14" s="29">
        <f>C14+D14-H14</f>
        <v>0</v>
      </c>
      <c r="K14" s="20"/>
    </row>
    <row r="15" spans="1:11" ht="12.75">
      <c r="A15" s="20"/>
      <c r="B15" s="31" t="s">
        <v>8</v>
      </c>
      <c r="C15" s="32"/>
      <c r="D15" s="32">
        <v>131100</v>
      </c>
      <c r="E15" s="33"/>
      <c r="F15" s="33"/>
      <c r="G15" s="26" t="s">
        <v>9</v>
      </c>
      <c r="H15" s="29"/>
      <c r="I15" s="26"/>
      <c r="J15" s="29"/>
      <c r="K15" s="20"/>
    </row>
    <row r="16" spans="1:11" ht="12.75">
      <c r="A16" s="20"/>
      <c r="B16" s="31" t="s">
        <v>26</v>
      </c>
      <c r="C16" s="29"/>
      <c r="D16" s="29"/>
      <c r="E16" s="26"/>
      <c r="F16" s="26"/>
      <c r="G16" s="26"/>
      <c r="H16" s="32">
        <v>130800</v>
      </c>
      <c r="I16" s="26" t="s">
        <v>27</v>
      </c>
      <c r="J16" s="29"/>
      <c r="K16" s="20"/>
    </row>
    <row r="17" spans="1:11" ht="12.75">
      <c r="A17" s="20"/>
      <c r="B17" s="28" t="s">
        <v>4</v>
      </c>
      <c r="C17" s="29"/>
      <c r="D17" s="29"/>
      <c r="E17" s="26"/>
      <c r="F17" s="26"/>
      <c r="G17" s="26"/>
      <c r="H17" s="32">
        <v>300</v>
      </c>
      <c r="I17" s="26" t="s">
        <v>5</v>
      </c>
      <c r="J17" s="29"/>
      <c r="K17" s="20"/>
    </row>
    <row r="18" spans="1:11" ht="12.75">
      <c r="A18" s="59" t="s">
        <v>45</v>
      </c>
      <c r="B18" s="59"/>
      <c r="C18" s="23">
        <f>C14</f>
        <v>0</v>
      </c>
      <c r="D18" s="23">
        <f>D14</f>
        <v>131100</v>
      </c>
      <c r="E18" s="23"/>
      <c r="F18" s="23"/>
      <c r="G18" s="23"/>
      <c r="H18" s="23">
        <f>H14</f>
        <v>131100</v>
      </c>
      <c r="I18" s="23"/>
      <c r="J18" s="23"/>
      <c r="K18" s="23">
        <f>K14</f>
        <v>0</v>
      </c>
    </row>
    <row r="20" spans="1:10" ht="12.75">
      <c r="A20" s="25" t="s">
        <v>46</v>
      </c>
      <c r="I20" s="15"/>
      <c r="J20" s="48"/>
    </row>
    <row r="21" spans="1:9" ht="10.5" customHeight="1">
      <c r="A21" s="25" t="s">
        <v>47</v>
      </c>
      <c r="H21" s="15"/>
      <c r="I21" s="48"/>
    </row>
    <row r="22" spans="1:10" ht="12.75">
      <c r="A22" s="25" t="s">
        <v>48</v>
      </c>
      <c r="H22" s="15"/>
      <c r="I22" s="54"/>
      <c r="J22" s="54"/>
    </row>
    <row r="23" ht="12.75">
      <c r="A23" s="25" t="s">
        <v>49</v>
      </c>
    </row>
    <row r="24" spans="6:9" ht="15.75">
      <c r="F24" s="50"/>
      <c r="G24" s="50"/>
      <c r="I24" s="8"/>
    </row>
    <row r="25" spans="1:255" ht="14.25" customHeight="1">
      <c r="A25" s="6"/>
      <c r="B25" s="7"/>
      <c r="C25" s="7"/>
      <c r="D25" s="7"/>
      <c r="E25" s="7"/>
      <c r="F25" s="15"/>
      <c r="G25" s="15"/>
      <c r="I25" s="8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3.5" customHeight="1">
      <c r="A26" s="6"/>
      <c r="B26" s="7"/>
      <c r="C26" s="7"/>
      <c r="D26" s="7"/>
      <c r="E26" s="7"/>
      <c r="F26" s="51"/>
      <c r="G26" s="51"/>
      <c r="I26" s="8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>
      <c r="A27" s="6"/>
      <c r="B27" s="7"/>
      <c r="C27" s="7"/>
      <c r="D27" s="7"/>
      <c r="E27" s="7"/>
      <c r="F27" s="51"/>
      <c r="G27" s="51"/>
      <c r="I27" s="8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.75" customHeight="1">
      <c r="A28" s="6"/>
      <c r="B28" s="7"/>
      <c r="C28" s="7"/>
      <c r="D28" s="7"/>
      <c r="E28" s="7"/>
      <c r="F28" s="51"/>
      <c r="G28" s="51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>
      <c r="A29" s="6"/>
      <c r="B29" s="7"/>
      <c r="C29" s="7"/>
      <c r="D29" s="7"/>
      <c r="E29" s="7"/>
      <c r="F29" s="51"/>
      <c r="G29" s="51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.75" customHeight="1">
      <c r="A30" s="6"/>
      <c r="B30" s="7"/>
      <c r="C30" s="7"/>
      <c r="D30" s="7"/>
      <c r="E30" s="7"/>
      <c r="F30" s="49"/>
      <c r="G30" s="15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4.25" customHeight="1">
      <c r="A31" s="6"/>
      <c r="B31" s="7"/>
      <c r="C31" s="7"/>
      <c r="D31" s="7"/>
      <c r="E31" s="7"/>
      <c r="F31" s="7"/>
      <c r="G31" s="7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 customHeight="1">
      <c r="A32" s="4"/>
      <c r="B32" s="4"/>
      <c r="C32" s="9"/>
      <c r="D32" s="4"/>
      <c r="E32" s="4"/>
      <c r="F32" s="4"/>
      <c r="G32" s="4"/>
      <c r="H32" s="4"/>
      <c r="I32" s="4"/>
      <c r="J32" s="4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7.25" customHeight="1">
      <c r="A33" s="4"/>
      <c r="B33" s="4"/>
      <c r="C33" s="10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6.5" customHeight="1">
      <c r="A34" s="4"/>
      <c r="B34" s="4"/>
      <c r="C34" s="10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>
      <c r="A35" s="1"/>
      <c r="B35" s="9"/>
      <c r="C35" s="11"/>
      <c r="D35" s="12"/>
      <c r="E35" s="1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 customHeight="1">
      <c r="A36" s="1"/>
      <c r="B36" s="10"/>
      <c r="C36" s="10"/>
      <c r="D36" s="13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1"/>
      <c r="B37" s="10"/>
      <c r="C37" s="10"/>
      <c r="D37" s="13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3:4" ht="19.5" customHeight="1">
      <c r="C38" s="13"/>
      <c r="D38" s="13"/>
    </row>
    <row r="39" spans="3:4" ht="18" customHeight="1">
      <c r="C39" s="13"/>
      <c r="D39" s="13"/>
    </row>
    <row r="40" spans="3:4" ht="19.5" customHeight="1">
      <c r="C40" s="13"/>
      <c r="D40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18:B18"/>
    <mergeCell ref="I22:J22"/>
    <mergeCell ref="K7:K10"/>
    <mergeCell ref="D8:D10"/>
    <mergeCell ref="E8:E10"/>
    <mergeCell ref="H8:H10"/>
    <mergeCell ref="I8:I10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B5">
      <selection activeCell="B1" sqref="A1:K29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0.140625" style="0" customWidth="1"/>
    <col min="9" max="9" width="12.00390625" style="0" customWidth="1"/>
    <col min="10" max="10" width="12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SUM(C14:C18)</f>
        <v>12280.76</v>
      </c>
      <c r="D12" s="43">
        <f>D14</f>
        <v>7700</v>
      </c>
      <c r="E12" s="43"/>
      <c r="F12" s="43"/>
      <c r="G12" s="43"/>
      <c r="H12" s="43">
        <f>H14</f>
        <v>19980.76</v>
      </c>
      <c r="I12" s="43"/>
      <c r="J12" s="43">
        <f>J14</f>
        <v>0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25.5">
      <c r="A14" s="20"/>
      <c r="B14" s="27" t="s">
        <v>55</v>
      </c>
      <c r="C14" s="29">
        <v>12280.76</v>
      </c>
      <c r="D14" s="29">
        <f>SUM(D15:D18)</f>
        <v>7700</v>
      </c>
      <c r="E14" s="26">
        <v>754</v>
      </c>
      <c r="F14" s="26" t="s">
        <v>1</v>
      </c>
      <c r="G14" s="26"/>
      <c r="H14" s="29">
        <f>SUM(H16:H18)</f>
        <v>19980.76</v>
      </c>
      <c r="I14" s="29"/>
      <c r="J14" s="29">
        <f>C14+D14-H14</f>
        <v>0</v>
      </c>
      <c r="K14" s="20"/>
    </row>
    <row r="15" spans="1:11" ht="25.5">
      <c r="A15" s="20"/>
      <c r="B15" s="52" t="s">
        <v>72</v>
      </c>
      <c r="C15" s="29"/>
      <c r="D15" s="29">
        <v>7700</v>
      </c>
      <c r="E15" s="26"/>
      <c r="F15" s="26"/>
      <c r="G15" s="26" t="s">
        <v>71</v>
      </c>
      <c r="H15" s="29"/>
      <c r="I15" s="29"/>
      <c r="J15" s="29"/>
      <c r="K15" s="20"/>
    </row>
    <row r="16" spans="1:11" ht="12.75">
      <c r="A16" s="20"/>
      <c r="B16" s="28" t="s">
        <v>2</v>
      </c>
      <c r="C16" s="22"/>
      <c r="D16" s="22"/>
      <c r="E16" s="26"/>
      <c r="F16" s="26"/>
      <c r="G16" s="26"/>
      <c r="H16" s="22">
        <v>0</v>
      </c>
      <c r="I16" s="26" t="s">
        <v>3</v>
      </c>
      <c r="J16" s="22"/>
      <c r="K16" s="20"/>
    </row>
    <row r="17" spans="1:11" ht="12.75">
      <c r="A17" s="20"/>
      <c r="B17" s="28" t="s">
        <v>4</v>
      </c>
      <c r="C17" s="22"/>
      <c r="D17" s="22"/>
      <c r="E17" s="26"/>
      <c r="F17" s="26"/>
      <c r="G17" s="26"/>
      <c r="H17" s="22">
        <v>980.76</v>
      </c>
      <c r="I17" s="26" t="s">
        <v>5</v>
      </c>
      <c r="J17" s="22"/>
      <c r="K17" s="20"/>
    </row>
    <row r="18" spans="1:11" ht="25.5">
      <c r="A18" s="20"/>
      <c r="B18" s="28" t="s">
        <v>32</v>
      </c>
      <c r="C18" s="22"/>
      <c r="D18" s="22"/>
      <c r="E18" s="26"/>
      <c r="F18" s="26"/>
      <c r="G18" s="26"/>
      <c r="H18" s="22">
        <v>19000</v>
      </c>
      <c r="I18" s="26" t="s">
        <v>31</v>
      </c>
      <c r="J18" s="22"/>
      <c r="K18" s="20"/>
    </row>
    <row r="19" spans="1:11" ht="12.75">
      <c r="A19" s="59" t="s">
        <v>45</v>
      </c>
      <c r="B19" s="59"/>
      <c r="C19" s="23">
        <f>C14</f>
        <v>12280.76</v>
      </c>
      <c r="D19" s="23">
        <f aca="true" t="shared" si="0" ref="D19:J19">D14</f>
        <v>7700</v>
      </c>
      <c r="E19" s="23"/>
      <c r="F19" s="23" t="str">
        <f t="shared" si="0"/>
        <v>75411</v>
      </c>
      <c r="G19" s="23">
        <f t="shared" si="0"/>
        <v>0</v>
      </c>
      <c r="H19" s="23">
        <f t="shared" si="0"/>
        <v>19980.76</v>
      </c>
      <c r="I19" s="23">
        <f t="shared" si="0"/>
        <v>0</v>
      </c>
      <c r="J19" s="23">
        <f t="shared" si="0"/>
        <v>0</v>
      </c>
      <c r="K19" s="24"/>
    </row>
    <row r="21" spans="1:10" ht="12.75">
      <c r="A21" s="25" t="s">
        <v>46</v>
      </c>
      <c r="I21" s="15"/>
      <c r="J21" s="48"/>
    </row>
    <row r="22" spans="1:9" ht="10.5" customHeight="1">
      <c r="A22" s="25" t="s">
        <v>47</v>
      </c>
      <c r="H22" s="15"/>
      <c r="I22" s="48"/>
    </row>
    <row r="23" spans="1:10" ht="12.75">
      <c r="A23" s="25" t="s">
        <v>48</v>
      </c>
      <c r="H23" s="15"/>
      <c r="I23" s="54"/>
      <c r="J23" s="54"/>
    </row>
    <row r="24" ht="12.75">
      <c r="A24" s="25" t="s">
        <v>49</v>
      </c>
    </row>
    <row r="25" spans="6:9" ht="15.75">
      <c r="F25" s="50"/>
      <c r="G25" s="50"/>
      <c r="I25" s="8"/>
    </row>
    <row r="26" spans="1:255" ht="14.25" customHeight="1">
      <c r="A26" s="6"/>
      <c r="B26" s="7"/>
      <c r="C26" s="7"/>
      <c r="D26" s="7"/>
      <c r="E26" s="7"/>
      <c r="F26" s="15"/>
      <c r="G26" s="15"/>
      <c r="I26" s="8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6"/>
      <c r="B27" s="7"/>
      <c r="C27" s="7"/>
      <c r="D27" s="7"/>
      <c r="E27" s="7"/>
      <c r="F27" s="51"/>
      <c r="G27" s="51"/>
      <c r="I27" s="8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>
      <c r="A28" s="6"/>
      <c r="B28" s="7"/>
      <c r="C28" s="7"/>
      <c r="D28" s="7"/>
      <c r="E28" s="7"/>
      <c r="F28" s="51"/>
      <c r="G28" s="51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 customHeight="1">
      <c r="A29" s="6"/>
      <c r="B29" s="7"/>
      <c r="C29" s="7"/>
      <c r="D29" s="7"/>
      <c r="E29" s="7"/>
      <c r="F29" s="51"/>
      <c r="G29" s="51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1"/>
      <c r="G30" s="51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49"/>
      <c r="G31" s="15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4.25" customHeight="1">
      <c r="A32" s="6"/>
      <c r="B32" s="7"/>
      <c r="C32" s="7"/>
      <c r="D32" s="7"/>
      <c r="E32" s="7"/>
      <c r="F32" s="7"/>
      <c r="G32" s="7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4"/>
      <c r="B33" s="4"/>
      <c r="C33" s="9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7.25" customHeight="1">
      <c r="A34" s="4"/>
      <c r="B34" s="4"/>
      <c r="C34" s="10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6.5" customHeight="1">
      <c r="A35" s="4"/>
      <c r="B35" s="4"/>
      <c r="C35" s="10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>
      <c r="A36" s="1"/>
      <c r="B36" s="9"/>
      <c r="C36" s="11"/>
      <c r="D36" s="12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1"/>
      <c r="B37" s="10"/>
      <c r="C37" s="10"/>
      <c r="D37" s="13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 customHeight="1">
      <c r="A38" s="1"/>
      <c r="B38" s="10"/>
      <c r="C38" s="10"/>
      <c r="D38" s="13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3:4" ht="19.5" customHeight="1">
      <c r="C39" s="13"/>
      <c r="D39" s="13"/>
    </row>
    <row r="40" spans="3:4" ht="18" customHeight="1">
      <c r="C40" s="13"/>
      <c r="D40" s="13"/>
    </row>
    <row r="41" spans="3:4" ht="19.5" customHeight="1">
      <c r="C41" s="13"/>
      <c r="D41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19:B19"/>
    <mergeCell ref="I23:J23"/>
    <mergeCell ref="K7:K10"/>
    <mergeCell ref="D8:D10"/>
    <mergeCell ref="E8:E10"/>
    <mergeCell ref="H8:H10"/>
    <mergeCell ref="I8:I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zoomScalePageLayoutView="0" workbookViewId="0" topLeftCell="C5">
      <selection activeCell="A1" sqref="A1:K29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SUM(C14:C22)</f>
        <v>63883.85</v>
      </c>
      <c r="D12" s="43">
        <f>D14</f>
        <v>44400</v>
      </c>
      <c r="E12" s="43"/>
      <c r="F12" s="43"/>
      <c r="G12" s="43"/>
      <c r="H12" s="43">
        <f>H14</f>
        <v>55610</v>
      </c>
      <c r="I12" s="43"/>
      <c r="J12" s="43">
        <f>J14</f>
        <v>52673.850000000006</v>
      </c>
      <c r="K12" s="43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20"/>
      <c r="B14" s="30" t="s">
        <v>43</v>
      </c>
      <c r="C14" s="29">
        <v>63883.85</v>
      </c>
      <c r="D14" s="29">
        <f>D15+D16</f>
        <v>44400</v>
      </c>
      <c r="E14" s="26" t="s">
        <v>6</v>
      </c>
      <c r="F14" s="26" t="s">
        <v>7</v>
      </c>
      <c r="G14" s="26"/>
      <c r="H14" s="29">
        <f>SUM(H17:H22)</f>
        <v>55610</v>
      </c>
      <c r="I14" s="26"/>
      <c r="J14" s="29">
        <f>C14+D14-H14</f>
        <v>52673.850000000006</v>
      </c>
      <c r="K14" s="20"/>
    </row>
    <row r="15" spans="1:11" ht="12.75">
      <c r="A15" s="34"/>
      <c r="B15" s="31" t="s">
        <v>8</v>
      </c>
      <c r="C15" s="35"/>
      <c r="D15" s="38">
        <v>42200</v>
      </c>
      <c r="E15" s="36"/>
      <c r="F15" s="36"/>
      <c r="G15" s="36" t="s">
        <v>9</v>
      </c>
      <c r="H15" s="35"/>
      <c r="I15" s="36"/>
      <c r="J15" s="29"/>
      <c r="K15" s="34"/>
    </row>
    <row r="16" spans="1:11" ht="12.75">
      <c r="A16" s="34"/>
      <c r="B16" s="37" t="s">
        <v>10</v>
      </c>
      <c r="C16" s="38"/>
      <c r="D16" s="38">
        <v>2200</v>
      </c>
      <c r="E16" s="39"/>
      <c r="F16" s="39"/>
      <c r="G16" s="36" t="s">
        <v>11</v>
      </c>
      <c r="H16" s="38"/>
      <c r="I16" s="39"/>
      <c r="J16" s="32"/>
      <c r="K16" s="34"/>
    </row>
    <row r="17" spans="1:11" ht="12.75">
      <c r="A17" s="34"/>
      <c r="B17" s="28" t="s">
        <v>2</v>
      </c>
      <c r="C17" s="38"/>
      <c r="D17" s="38"/>
      <c r="E17" s="39"/>
      <c r="F17" s="39"/>
      <c r="G17" s="39"/>
      <c r="H17" s="38">
        <v>38100</v>
      </c>
      <c r="I17" s="36" t="s">
        <v>3</v>
      </c>
      <c r="J17" s="32"/>
      <c r="K17" s="34"/>
    </row>
    <row r="18" spans="1:11" ht="12.75">
      <c r="A18" s="34"/>
      <c r="B18" s="37" t="s">
        <v>12</v>
      </c>
      <c r="C18" s="38"/>
      <c r="D18" s="38"/>
      <c r="E18" s="39"/>
      <c r="F18" s="39"/>
      <c r="G18" s="39"/>
      <c r="H18" s="38">
        <v>12350</v>
      </c>
      <c r="I18" s="36" t="s">
        <v>13</v>
      </c>
      <c r="J18" s="32"/>
      <c r="K18" s="34"/>
    </row>
    <row r="19" spans="1:11" ht="12.75">
      <c r="A19" s="34"/>
      <c r="B19" s="28" t="s">
        <v>4</v>
      </c>
      <c r="C19" s="38"/>
      <c r="D19" s="38"/>
      <c r="E19" s="39"/>
      <c r="F19" s="39"/>
      <c r="G19" s="39"/>
      <c r="H19" s="38">
        <v>3100</v>
      </c>
      <c r="I19" s="36" t="s">
        <v>5</v>
      </c>
      <c r="J19" s="32"/>
      <c r="K19" s="34"/>
    </row>
    <row r="20" spans="1:11" ht="25.5">
      <c r="A20" s="34"/>
      <c r="B20" s="41" t="s">
        <v>59</v>
      </c>
      <c r="C20" s="38"/>
      <c r="D20" s="38"/>
      <c r="E20" s="39"/>
      <c r="F20" s="39"/>
      <c r="G20" s="39"/>
      <c r="H20" s="38">
        <v>620</v>
      </c>
      <c r="I20" s="36" t="s">
        <v>58</v>
      </c>
      <c r="J20" s="32"/>
      <c r="K20" s="34"/>
    </row>
    <row r="21" spans="1:11" ht="27" customHeight="1">
      <c r="A21" s="34"/>
      <c r="B21" s="40" t="s">
        <v>57</v>
      </c>
      <c r="C21" s="38"/>
      <c r="D21" s="38"/>
      <c r="E21" s="39"/>
      <c r="F21" s="39"/>
      <c r="G21" s="39"/>
      <c r="H21" s="38">
        <v>620</v>
      </c>
      <c r="I21" s="36" t="s">
        <v>56</v>
      </c>
      <c r="J21" s="32"/>
      <c r="K21" s="34"/>
    </row>
    <row r="22" spans="1:11" ht="12.75">
      <c r="A22" s="34"/>
      <c r="B22" s="37" t="s">
        <v>18</v>
      </c>
      <c r="C22" s="38"/>
      <c r="D22" s="38"/>
      <c r="E22" s="39"/>
      <c r="F22" s="39"/>
      <c r="G22" s="39"/>
      <c r="H22" s="38">
        <v>820</v>
      </c>
      <c r="I22" s="36" t="s">
        <v>19</v>
      </c>
      <c r="J22" s="32"/>
      <c r="K22" s="34"/>
    </row>
    <row r="23" spans="1:11" ht="12.75">
      <c r="A23" s="59" t="s">
        <v>45</v>
      </c>
      <c r="B23" s="59"/>
      <c r="C23" s="23">
        <f>C14</f>
        <v>63883.85</v>
      </c>
      <c r="D23" s="23">
        <f aca="true" t="shared" si="0" ref="D23:J23">D14</f>
        <v>44400</v>
      </c>
      <c r="E23" s="23"/>
      <c r="F23" s="23"/>
      <c r="G23" s="23"/>
      <c r="H23" s="23">
        <f t="shared" si="0"/>
        <v>55610</v>
      </c>
      <c r="I23" s="23"/>
      <c r="J23" s="23">
        <f t="shared" si="0"/>
        <v>52673.850000000006</v>
      </c>
      <c r="K23" s="24"/>
    </row>
    <row r="25" spans="1:10" ht="12.75">
      <c r="A25" s="25" t="s">
        <v>46</v>
      </c>
      <c r="I25" s="15"/>
      <c r="J25" s="48"/>
    </row>
    <row r="26" spans="1:9" ht="10.5" customHeight="1">
      <c r="A26" s="25" t="s">
        <v>47</v>
      </c>
      <c r="H26" s="15"/>
      <c r="I26" s="48"/>
    </row>
    <row r="27" spans="1:10" ht="12.75">
      <c r="A27" s="25" t="s">
        <v>48</v>
      </c>
      <c r="H27" s="15"/>
      <c r="I27" s="54"/>
      <c r="J27" s="54"/>
    </row>
    <row r="28" ht="12.75">
      <c r="A28" s="25" t="s">
        <v>49</v>
      </c>
    </row>
    <row r="29" spans="6:9" ht="15.75">
      <c r="F29" s="50"/>
      <c r="G29" s="50"/>
      <c r="I29" s="8"/>
    </row>
    <row r="30" spans="1:255" ht="14.25" customHeight="1">
      <c r="A30" s="6"/>
      <c r="B30" s="7"/>
      <c r="C30" s="7"/>
      <c r="D30" s="7"/>
      <c r="E30" s="7"/>
      <c r="F30" s="15"/>
      <c r="G30" s="15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3.5" customHeight="1">
      <c r="A31" s="6"/>
      <c r="B31" s="7"/>
      <c r="C31" s="7"/>
      <c r="D31" s="7"/>
      <c r="E31" s="7"/>
      <c r="F31" s="51"/>
      <c r="G31" s="51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6"/>
      <c r="B32" s="7"/>
      <c r="C32" s="7"/>
      <c r="D32" s="7"/>
      <c r="E32" s="7"/>
      <c r="F32" s="51"/>
      <c r="G32" s="51"/>
      <c r="I32" s="8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6"/>
      <c r="B33" s="7"/>
      <c r="C33" s="7"/>
      <c r="D33" s="7"/>
      <c r="E33" s="7"/>
      <c r="F33" s="51"/>
      <c r="G33" s="51"/>
      <c r="I33" s="8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>
      <c r="A34" s="6"/>
      <c r="B34" s="7"/>
      <c r="C34" s="7"/>
      <c r="D34" s="7"/>
      <c r="E34" s="7"/>
      <c r="F34" s="51"/>
      <c r="G34" s="51"/>
      <c r="I34" s="8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 customHeight="1">
      <c r="A35" s="6"/>
      <c r="B35" s="7"/>
      <c r="C35" s="7"/>
      <c r="D35" s="7"/>
      <c r="E35" s="7"/>
      <c r="F35" s="49"/>
      <c r="G35" s="15"/>
      <c r="I35" s="8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4.25" customHeight="1">
      <c r="A36" s="6"/>
      <c r="B36" s="7"/>
      <c r="C36" s="7"/>
      <c r="D36" s="7"/>
      <c r="E36" s="7"/>
      <c r="F36" s="7"/>
      <c r="G36" s="7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4"/>
      <c r="B37" s="4"/>
      <c r="C37" s="9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7.25" customHeight="1">
      <c r="A38" s="4"/>
      <c r="B38" s="4"/>
      <c r="C38" s="10"/>
      <c r="D38" s="4"/>
      <c r="E38" s="4"/>
      <c r="F38" s="4"/>
      <c r="G38" s="4"/>
      <c r="H38" s="4"/>
      <c r="I38" s="4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6.5" customHeight="1">
      <c r="A39" s="4"/>
      <c r="B39" s="4"/>
      <c r="C39" s="10"/>
      <c r="D39" s="4"/>
      <c r="E39" s="4"/>
      <c r="F39" s="4"/>
      <c r="G39" s="4"/>
      <c r="H39" s="4"/>
      <c r="I39" s="4"/>
      <c r="J39" s="4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>
      <c r="A40" s="1"/>
      <c r="B40" s="9"/>
      <c r="C40" s="11"/>
      <c r="D40" s="12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.75" customHeight="1">
      <c r="A41" s="1"/>
      <c r="B41" s="10"/>
      <c r="C41" s="10"/>
      <c r="D41" s="13"/>
      <c r="E41" s="1"/>
      <c r="F41" s="1"/>
      <c r="G41" s="1"/>
      <c r="H41" s="1"/>
      <c r="I41" s="1"/>
      <c r="J41" s="1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 customHeight="1">
      <c r="A42" s="1"/>
      <c r="B42" s="10"/>
      <c r="C42" s="10"/>
      <c r="D42" s="13"/>
      <c r="E42" s="1"/>
      <c r="F42" s="1"/>
      <c r="G42" s="1"/>
      <c r="H42" s="1"/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3:4" ht="19.5" customHeight="1">
      <c r="C43" s="13"/>
      <c r="D43" s="13"/>
    </row>
    <row r="44" spans="3:4" ht="18" customHeight="1">
      <c r="C44" s="13"/>
      <c r="D44" s="13"/>
    </row>
    <row r="45" spans="3:4" ht="19.5" customHeight="1">
      <c r="C45" s="13"/>
      <c r="D45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3:B23"/>
    <mergeCell ref="I27:J27"/>
    <mergeCell ref="K7:K10"/>
    <mergeCell ref="D8:D10"/>
    <mergeCell ref="E8:E10"/>
    <mergeCell ref="H8:H10"/>
    <mergeCell ref="I8:I10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0"/>
  <sheetViews>
    <sheetView zoomScalePageLayoutView="0" workbookViewId="0" topLeftCell="A12">
      <selection activeCell="A16" sqref="A16:IV16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SUM(C14:C27)</f>
        <v>600</v>
      </c>
      <c r="D12" s="43">
        <f>D14</f>
        <v>47500</v>
      </c>
      <c r="E12" s="43"/>
      <c r="F12" s="43"/>
      <c r="G12" s="43"/>
      <c r="H12" s="43">
        <f>H14</f>
        <v>47500</v>
      </c>
      <c r="I12" s="43"/>
      <c r="J12" s="43">
        <f>J14</f>
        <v>600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25.5">
      <c r="A14" s="34"/>
      <c r="B14" s="42" t="s">
        <v>44</v>
      </c>
      <c r="C14" s="35">
        <v>600</v>
      </c>
      <c r="D14" s="35">
        <f>SUM(D15:D16)</f>
        <v>47500</v>
      </c>
      <c r="E14" s="36" t="s">
        <v>6</v>
      </c>
      <c r="F14" s="36" t="s">
        <v>14</v>
      </c>
      <c r="G14" s="36"/>
      <c r="H14" s="35">
        <f>SUM(H17:H27)</f>
        <v>47500</v>
      </c>
      <c r="I14" s="35"/>
      <c r="J14" s="35">
        <f>C14+D14-H14</f>
        <v>600</v>
      </c>
      <c r="K14" s="34"/>
    </row>
    <row r="15" spans="1:11" ht="12.75">
      <c r="A15" s="38"/>
      <c r="B15" s="31" t="s">
        <v>8</v>
      </c>
      <c r="C15" s="38"/>
      <c r="D15" s="38">
        <v>47240</v>
      </c>
      <c r="E15" s="38"/>
      <c r="F15" s="38"/>
      <c r="G15" s="36" t="s">
        <v>9</v>
      </c>
      <c r="H15" s="38"/>
      <c r="I15" s="38"/>
      <c r="J15" s="38"/>
      <c r="K15" s="38"/>
    </row>
    <row r="16" spans="1:11" ht="12.75">
      <c r="A16" s="38"/>
      <c r="B16" s="37" t="s">
        <v>10</v>
      </c>
      <c r="C16" s="38"/>
      <c r="D16" s="38">
        <v>260</v>
      </c>
      <c r="E16" s="38"/>
      <c r="F16" s="38"/>
      <c r="G16" s="36" t="s">
        <v>11</v>
      </c>
      <c r="H16" s="38"/>
      <c r="I16" s="38"/>
      <c r="J16" s="38"/>
      <c r="K16" s="38"/>
    </row>
    <row r="17" spans="1:11" ht="12.75">
      <c r="A17" s="34"/>
      <c r="B17" s="28" t="s">
        <v>2</v>
      </c>
      <c r="C17" s="38"/>
      <c r="D17" s="38"/>
      <c r="E17" s="39"/>
      <c r="F17" s="39"/>
      <c r="G17" s="39"/>
      <c r="H17" s="38">
        <v>10000</v>
      </c>
      <c r="I17" s="36" t="s">
        <v>3</v>
      </c>
      <c r="J17" s="32"/>
      <c r="K17" s="34"/>
    </row>
    <row r="18" spans="1:11" ht="25.5">
      <c r="A18" s="34"/>
      <c r="B18" s="41" t="s">
        <v>61</v>
      </c>
      <c r="C18" s="38"/>
      <c r="D18" s="38"/>
      <c r="E18" s="39"/>
      <c r="F18" s="39"/>
      <c r="G18" s="39"/>
      <c r="H18" s="38">
        <v>1500</v>
      </c>
      <c r="I18" s="36" t="s">
        <v>20</v>
      </c>
      <c r="J18" s="32"/>
      <c r="K18" s="34"/>
    </row>
    <row r="19" spans="1:11" ht="12.75">
      <c r="A19" s="34"/>
      <c r="B19" s="28" t="s">
        <v>4</v>
      </c>
      <c r="C19" s="38"/>
      <c r="D19" s="38"/>
      <c r="E19" s="39"/>
      <c r="F19" s="39"/>
      <c r="G19" s="39"/>
      <c r="H19" s="38">
        <v>4500</v>
      </c>
      <c r="I19" s="36" t="s">
        <v>5</v>
      </c>
      <c r="J19" s="32"/>
      <c r="K19" s="34"/>
    </row>
    <row r="20" spans="1:11" ht="12.75">
      <c r="A20" s="34"/>
      <c r="B20" s="41" t="s">
        <v>23</v>
      </c>
      <c r="C20" s="38"/>
      <c r="D20" s="38"/>
      <c r="E20" s="39"/>
      <c r="F20" s="39"/>
      <c r="G20" s="39"/>
      <c r="H20" s="38">
        <v>2500</v>
      </c>
      <c r="I20" s="36" t="s">
        <v>24</v>
      </c>
      <c r="J20" s="32"/>
      <c r="K20" s="34"/>
    </row>
    <row r="21" spans="1:11" ht="12.75">
      <c r="A21" s="34"/>
      <c r="B21" s="41" t="s">
        <v>21</v>
      </c>
      <c r="C21" s="38"/>
      <c r="D21" s="38"/>
      <c r="E21" s="39"/>
      <c r="F21" s="39"/>
      <c r="G21" s="39"/>
      <c r="H21" s="38">
        <v>2000</v>
      </c>
      <c r="I21" s="36" t="s">
        <v>22</v>
      </c>
      <c r="J21" s="32"/>
      <c r="K21" s="34"/>
    </row>
    <row r="22" spans="1:11" ht="12.75">
      <c r="A22" s="34"/>
      <c r="B22" s="37" t="s">
        <v>18</v>
      </c>
      <c r="C22" s="38"/>
      <c r="D22" s="38"/>
      <c r="E22" s="39"/>
      <c r="F22" s="39"/>
      <c r="G22" s="39"/>
      <c r="H22" s="38">
        <v>20000</v>
      </c>
      <c r="I22" s="36" t="s">
        <v>19</v>
      </c>
      <c r="J22" s="32"/>
      <c r="K22" s="34"/>
    </row>
    <row r="23" spans="1:11" ht="25.5">
      <c r="A23" s="34"/>
      <c r="B23" s="41" t="s">
        <v>62</v>
      </c>
      <c r="C23" s="38"/>
      <c r="D23" s="38"/>
      <c r="E23" s="39"/>
      <c r="F23" s="39"/>
      <c r="G23" s="39"/>
      <c r="H23" s="38">
        <v>2500</v>
      </c>
      <c r="I23" s="36" t="s">
        <v>30</v>
      </c>
      <c r="J23" s="32"/>
      <c r="K23" s="34"/>
    </row>
    <row r="24" spans="1:11" ht="25.5">
      <c r="A24" s="34"/>
      <c r="B24" s="41" t="s">
        <v>63</v>
      </c>
      <c r="C24" s="38"/>
      <c r="D24" s="38"/>
      <c r="E24" s="39"/>
      <c r="F24" s="39"/>
      <c r="G24" s="39"/>
      <c r="H24" s="38">
        <v>1500</v>
      </c>
      <c r="I24" s="36" t="s">
        <v>25</v>
      </c>
      <c r="J24" s="32"/>
      <c r="K24" s="34"/>
    </row>
    <row r="25" spans="1:11" ht="25.5">
      <c r="A25" s="34"/>
      <c r="B25" s="41" t="s">
        <v>64</v>
      </c>
      <c r="C25" s="38"/>
      <c r="D25" s="38"/>
      <c r="E25" s="39"/>
      <c r="F25" s="39"/>
      <c r="G25" s="39"/>
      <c r="H25" s="38">
        <v>1500</v>
      </c>
      <c r="I25" s="36" t="s">
        <v>60</v>
      </c>
      <c r="J25" s="32"/>
      <c r="K25" s="34"/>
    </row>
    <row r="26" spans="1:11" ht="12.75">
      <c r="A26" s="34"/>
      <c r="B26" s="41" t="s">
        <v>16</v>
      </c>
      <c r="C26" s="38"/>
      <c r="D26" s="38"/>
      <c r="E26" s="39"/>
      <c r="F26" s="39"/>
      <c r="G26" s="39"/>
      <c r="H26" s="38">
        <v>300</v>
      </c>
      <c r="I26" s="36" t="s">
        <v>17</v>
      </c>
      <c r="J26" s="32"/>
      <c r="K26" s="34"/>
    </row>
    <row r="27" spans="1:11" ht="12.75">
      <c r="A27" s="34"/>
      <c r="B27" s="37" t="s">
        <v>65</v>
      </c>
      <c r="C27" s="38"/>
      <c r="D27" s="38"/>
      <c r="E27" s="39"/>
      <c r="F27" s="39"/>
      <c r="G27" s="39"/>
      <c r="H27" s="38">
        <v>1200</v>
      </c>
      <c r="I27" s="36" t="s">
        <v>15</v>
      </c>
      <c r="J27" s="32"/>
      <c r="K27" s="34"/>
    </row>
    <row r="28" spans="1:11" ht="12.75">
      <c r="A28" s="59" t="s">
        <v>45</v>
      </c>
      <c r="B28" s="59"/>
      <c r="C28" s="23">
        <f>C14</f>
        <v>600</v>
      </c>
      <c r="D28" s="23">
        <f aca="true" t="shared" si="0" ref="D28:J28">D14</f>
        <v>47500</v>
      </c>
      <c r="E28" s="23"/>
      <c r="F28" s="23"/>
      <c r="G28" s="23"/>
      <c r="H28" s="23">
        <f t="shared" si="0"/>
        <v>47500</v>
      </c>
      <c r="I28" s="23"/>
      <c r="J28" s="23">
        <f t="shared" si="0"/>
        <v>600</v>
      </c>
      <c r="K28" s="24"/>
    </row>
    <row r="30" spans="1:10" ht="12.75">
      <c r="A30" s="25" t="s">
        <v>46</v>
      </c>
      <c r="I30" s="15"/>
      <c r="J30" s="48"/>
    </row>
    <row r="31" spans="1:9" ht="10.5" customHeight="1">
      <c r="A31" s="25" t="s">
        <v>47</v>
      </c>
      <c r="H31" s="15"/>
      <c r="I31" s="48"/>
    </row>
    <row r="32" spans="1:10" ht="12.75">
      <c r="A32" s="25" t="s">
        <v>48</v>
      </c>
      <c r="H32" s="15"/>
      <c r="I32" s="54"/>
      <c r="J32" s="54"/>
    </row>
    <row r="33" ht="12.75">
      <c r="A33" s="25" t="s">
        <v>49</v>
      </c>
    </row>
    <row r="34" spans="6:9" ht="15.75">
      <c r="F34" s="50"/>
      <c r="G34" s="50"/>
      <c r="I34" s="8"/>
    </row>
    <row r="35" spans="1:255" ht="14.25" customHeight="1">
      <c r="A35" s="6"/>
      <c r="B35" s="7"/>
      <c r="C35" s="7"/>
      <c r="D35" s="7"/>
      <c r="E35" s="7"/>
      <c r="F35" s="15"/>
      <c r="G35" s="15"/>
      <c r="I35" s="8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3.5" customHeight="1">
      <c r="A36" s="6"/>
      <c r="B36" s="7"/>
      <c r="C36" s="7"/>
      <c r="D36" s="7"/>
      <c r="E36" s="7"/>
      <c r="F36" s="51"/>
      <c r="G36" s="51"/>
      <c r="I36" s="8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>
      <c r="A37" s="6"/>
      <c r="B37" s="7"/>
      <c r="C37" s="7"/>
      <c r="D37" s="7"/>
      <c r="E37" s="7"/>
      <c r="F37" s="51"/>
      <c r="G37" s="51"/>
      <c r="I37" s="8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 customHeight="1">
      <c r="A38" s="6"/>
      <c r="B38" s="7"/>
      <c r="C38" s="7"/>
      <c r="D38" s="7"/>
      <c r="E38" s="7"/>
      <c r="F38" s="51"/>
      <c r="G38" s="51"/>
      <c r="I38" s="8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>
      <c r="A39" s="6"/>
      <c r="B39" s="7"/>
      <c r="C39" s="7"/>
      <c r="D39" s="7"/>
      <c r="E39" s="7"/>
      <c r="F39" s="51"/>
      <c r="G39" s="51"/>
      <c r="I39" s="8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 customHeight="1">
      <c r="A40" s="6"/>
      <c r="B40" s="7"/>
      <c r="C40" s="7"/>
      <c r="D40" s="7"/>
      <c r="E40" s="7"/>
      <c r="F40" s="49"/>
      <c r="G40" s="15"/>
      <c r="I40" s="8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4.25" customHeight="1">
      <c r="A41" s="6"/>
      <c r="B41" s="7"/>
      <c r="C41" s="7"/>
      <c r="D41" s="7"/>
      <c r="E41" s="7"/>
      <c r="F41" s="7"/>
      <c r="G41" s="7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 customHeight="1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7.25" customHeight="1">
      <c r="A43" s="4"/>
      <c r="B43" s="4"/>
      <c r="C43" s="10"/>
      <c r="D43" s="4"/>
      <c r="E43" s="4"/>
      <c r="F43" s="4"/>
      <c r="G43" s="4"/>
      <c r="H43" s="4"/>
      <c r="I43" s="4"/>
      <c r="J43" s="4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6.5" customHeight="1">
      <c r="A44" s="4"/>
      <c r="B44" s="4"/>
      <c r="C44" s="10"/>
      <c r="D44" s="4"/>
      <c r="E44" s="4"/>
      <c r="F44" s="4"/>
      <c r="G44" s="4"/>
      <c r="H44" s="4"/>
      <c r="I44" s="4"/>
      <c r="J44" s="4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 customHeight="1">
      <c r="A45" s="1"/>
      <c r="B45" s="9"/>
      <c r="C45" s="11"/>
      <c r="D45" s="12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.75" customHeight="1">
      <c r="A46" s="1"/>
      <c r="B46" s="10"/>
      <c r="C46" s="10"/>
      <c r="D46" s="13"/>
      <c r="E46" s="1"/>
      <c r="F46" s="1"/>
      <c r="G46" s="1"/>
      <c r="H46" s="1"/>
      <c r="I46" s="1"/>
      <c r="J46" s="1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.75" customHeight="1">
      <c r="A47" s="1"/>
      <c r="B47" s="10"/>
      <c r="C47" s="10"/>
      <c r="D47" s="13"/>
      <c r="E47" s="1"/>
      <c r="F47" s="1"/>
      <c r="G47" s="1"/>
      <c r="H47" s="1"/>
      <c r="I47" s="1"/>
      <c r="J47" s="1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3:4" ht="19.5" customHeight="1">
      <c r="C48" s="13"/>
      <c r="D48" s="13"/>
    </row>
    <row r="49" spans="3:4" ht="18" customHeight="1">
      <c r="C49" s="13"/>
      <c r="D49" s="13"/>
    </row>
    <row r="50" spans="3:4" ht="19.5" customHeight="1">
      <c r="C50" s="13"/>
      <c r="D50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8:B28"/>
    <mergeCell ref="I32:J32"/>
    <mergeCell ref="K7:K10"/>
    <mergeCell ref="D8:D10"/>
    <mergeCell ref="E8:E10"/>
    <mergeCell ref="H8:H10"/>
    <mergeCell ref="I8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zoomScalePageLayoutView="0" workbookViewId="0" topLeftCell="A1">
      <selection activeCell="A1" sqref="A1:K28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6.421875" style="0" customWidth="1"/>
  </cols>
  <sheetData>
    <row r="1" spans="10:11" ht="16.5">
      <c r="J1" s="1" t="s">
        <v>84</v>
      </c>
      <c r="K1" s="2"/>
    </row>
    <row r="2" spans="2:11" ht="16.5">
      <c r="B2" s="53" t="s">
        <v>85</v>
      </c>
      <c r="J2" s="1" t="s">
        <v>0</v>
      </c>
      <c r="K2" s="2"/>
    </row>
    <row r="3" spans="10:11" ht="12.75">
      <c r="J3" s="1" t="s">
        <v>86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83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C14</f>
        <v>0</v>
      </c>
      <c r="D12" s="43">
        <f aca="true" t="shared" si="0" ref="D12:J12">D14</f>
        <v>1594.14</v>
      </c>
      <c r="E12" s="43"/>
      <c r="F12" s="43"/>
      <c r="G12" s="43"/>
      <c r="H12" s="43">
        <f t="shared" si="0"/>
        <v>1594.1399999999999</v>
      </c>
      <c r="I12" s="43"/>
      <c r="J12" s="43">
        <f t="shared" si="0"/>
        <v>0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34"/>
      <c r="B14" s="42" t="s">
        <v>73</v>
      </c>
      <c r="C14" s="35">
        <v>0</v>
      </c>
      <c r="D14" s="35">
        <f>SUM(D15:D16)</f>
        <v>1594.14</v>
      </c>
      <c r="E14" s="36" t="s">
        <v>79</v>
      </c>
      <c r="F14" s="36" t="s">
        <v>80</v>
      </c>
      <c r="G14" s="36"/>
      <c r="H14" s="35">
        <f>SUM(H15:H20)</f>
        <v>1594.1399999999999</v>
      </c>
      <c r="I14" s="35"/>
      <c r="J14" s="35">
        <f>C14+D14-H14</f>
        <v>0</v>
      </c>
      <c r="K14" s="34"/>
    </row>
    <row r="15" spans="1:11" ht="25.5">
      <c r="A15" s="38"/>
      <c r="B15" s="52" t="s">
        <v>72</v>
      </c>
      <c r="C15" s="38"/>
      <c r="D15" s="38">
        <v>1569</v>
      </c>
      <c r="E15" s="38"/>
      <c r="F15" s="38"/>
      <c r="G15" s="36" t="s">
        <v>71</v>
      </c>
      <c r="H15" s="38"/>
      <c r="I15" s="38"/>
      <c r="J15" s="38"/>
      <c r="K15" s="38"/>
    </row>
    <row r="16" spans="1:11" ht="12.75">
      <c r="A16" s="38"/>
      <c r="B16" s="37" t="s">
        <v>10</v>
      </c>
      <c r="C16" s="38"/>
      <c r="D16" s="38">
        <v>25.14</v>
      </c>
      <c r="E16" s="38"/>
      <c r="F16" s="38"/>
      <c r="G16" s="36" t="s">
        <v>11</v>
      </c>
      <c r="H16" s="38"/>
      <c r="I16" s="38"/>
      <c r="J16" s="38"/>
      <c r="K16" s="38"/>
    </row>
    <row r="17" spans="1:11" ht="17.25" customHeight="1">
      <c r="A17" s="34"/>
      <c r="B17" s="28" t="s">
        <v>2</v>
      </c>
      <c r="C17" s="38"/>
      <c r="D17" s="38"/>
      <c r="E17" s="39"/>
      <c r="F17" s="39"/>
      <c r="G17" s="39"/>
      <c r="H17" s="38">
        <v>0</v>
      </c>
      <c r="I17" s="36" t="s">
        <v>3</v>
      </c>
      <c r="J17" s="32"/>
      <c r="K17" s="34"/>
    </row>
    <row r="18" spans="1:11" ht="19.5" customHeight="1">
      <c r="A18" s="34"/>
      <c r="B18" s="37" t="s">
        <v>18</v>
      </c>
      <c r="C18" s="38"/>
      <c r="D18" s="38"/>
      <c r="E18" s="39"/>
      <c r="F18" s="39"/>
      <c r="G18" s="39"/>
      <c r="H18" s="38">
        <v>1000</v>
      </c>
      <c r="I18" s="36" t="s">
        <v>19</v>
      </c>
      <c r="J18" s="32"/>
      <c r="K18" s="34"/>
    </row>
    <row r="19" spans="1:11" ht="19.5" customHeight="1">
      <c r="A19" s="34"/>
      <c r="B19" s="31" t="s">
        <v>26</v>
      </c>
      <c r="C19" s="38"/>
      <c r="D19" s="38"/>
      <c r="E19" s="39"/>
      <c r="F19" s="39"/>
      <c r="G19" s="39"/>
      <c r="H19" s="38">
        <v>594.14</v>
      </c>
      <c r="I19" s="36" t="s">
        <v>27</v>
      </c>
      <c r="J19" s="32"/>
      <c r="K19" s="34"/>
    </row>
    <row r="20" spans="1:11" ht="15" customHeight="1">
      <c r="A20" s="34"/>
      <c r="B20" s="28" t="s">
        <v>4</v>
      </c>
      <c r="C20" s="38"/>
      <c r="D20" s="38"/>
      <c r="E20" s="39"/>
      <c r="F20" s="39"/>
      <c r="G20" s="39"/>
      <c r="H20" s="38">
        <v>0</v>
      </c>
      <c r="I20" s="36" t="s">
        <v>5</v>
      </c>
      <c r="J20" s="32"/>
      <c r="K20" s="34"/>
    </row>
    <row r="21" spans="1:11" ht="12.75">
      <c r="A21" s="59" t="s">
        <v>45</v>
      </c>
      <c r="B21" s="59"/>
      <c r="C21" s="23">
        <f>C14</f>
        <v>0</v>
      </c>
      <c r="D21" s="23">
        <f aca="true" t="shared" si="1" ref="D21:J21">D14</f>
        <v>1594.14</v>
      </c>
      <c r="E21" s="23"/>
      <c r="F21" s="23"/>
      <c r="G21" s="23"/>
      <c r="H21" s="23">
        <f t="shared" si="1"/>
        <v>1594.1399999999999</v>
      </c>
      <c r="I21" s="23"/>
      <c r="J21" s="23">
        <f t="shared" si="1"/>
        <v>0</v>
      </c>
      <c r="K21" s="24"/>
    </row>
    <row r="23" spans="1:10" ht="12.75">
      <c r="A23" s="25" t="s">
        <v>46</v>
      </c>
      <c r="I23" s="15"/>
      <c r="J23" s="48"/>
    </row>
    <row r="24" spans="1:9" ht="10.5" customHeight="1">
      <c r="A24" s="25" t="s">
        <v>47</v>
      </c>
      <c r="H24" s="15"/>
      <c r="I24" s="48"/>
    </row>
    <row r="25" spans="1:10" ht="12.75">
      <c r="A25" s="25" t="s">
        <v>48</v>
      </c>
      <c r="H25" s="15"/>
      <c r="I25" s="54"/>
      <c r="J25" s="54"/>
    </row>
    <row r="26" spans="1:10" ht="12.75">
      <c r="A26" s="25" t="s">
        <v>49</v>
      </c>
      <c r="I26" s="15"/>
      <c r="J26" s="48" t="s">
        <v>66</v>
      </c>
    </row>
    <row r="27" spans="6:9" ht="15.75">
      <c r="F27" s="50"/>
      <c r="G27" s="50"/>
      <c r="H27" s="15"/>
      <c r="I27" s="48"/>
    </row>
    <row r="28" spans="1:255" ht="14.25" customHeight="1">
      <c r="A28" s="6"/>
      <c r="B28" s="7"/>
      <c r="C28" s="7"/>
      <c r="D28" s="7"/>
      <c r="E28" s="7"/>
      <c r="F28" s="15"/>
      <c r="G28" s="15"/>
      <c r="H28" s="15"/>
      <c r="I28" s="54" t="s">
        <v>77</v>
      </c>
      <c r="J28" s="54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6"/>
      <c r="B29" s="7"/>
      <c r="C29" s="7"/>
      <c r="D29" s="7"/>
      <c r="E29" s="7"/>
      <c r="F29" s="51"/>
      <c r="G29" s="51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1"/>
      <c r="G30" s="51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51"/>
      <c r="G31" s="51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6"/>
      <c r="B32" s="7"/>
      <c r="C32" s="7"/>
      <c r="D32" s="7"/>
      <c r="E32" s="7"/>
      <c r="F32" s="51"/>
      <c r="G32" s="51"/>
      <c r="I32" s="8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6"/>
      <c r="B33" s="7"/>
      <c r="C33" s="7"/>
      <c r="D33" s="7"/>
      <c r="E33" s="7"/>
      <c r="F33" s="49"/>
      <c r="G33" s="15"/>
      <c r="I33" s="8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4.25" customHeight="1">
      <c r="A34" s="6"/>
      <c r="B34" s="7"/>
      <c r="C34" s="7"/>
      <c r="D34" s="7"/>
      <c r="E34" s="7"/>
      <c r="F34" s="7"/>
      <c r="G34" s="7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 customHeight="1">
      <c r="A35" s="4"/>
      <c r="B35" s="4"/>
      <c r="C35" s="9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7.25" customHeight="1">
      <c r="A36" s="4"/>
      <c r="B36" s="4"/>
      <c r="C36" s="10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6.5" customHeight="1">
      <c r="A37" s="4"/>
      <c r="B37" s="4"/>
      <c r="C37" s="10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>
      <c r="A38" s="1"/>
      <c r="B38" s="9"/>
      <c r="C38" s="11"/>
      <c r="D38" s="12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.75" customHeight="1">
      <c r="A39" s="1"/>
      <c r="B39" s="10"/>
      <c r="C39" s="10"/>
      <c r="D39" s="13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 customHeight="1">
      <c r="A40" s="1"/>
      <c r="B40" s="10"/>
      <c r="C40" s="10"/>
      <c r="D40" s="13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3:4" ht="19.5" customHeight="1">
      <c r="C41" s="13"/>
      <c r="D41" s="13"/>
    </row>
    <row r="42" spans="3:4" ht="18" customHeight="1">
      <c r="C42" s="13"/>
      <c r="D42" s="13"/>
    </row>
    <row r="43" spans="3:4" ht="19.5" customHeight="1">
      <c r="C43" s="13"/>
      <c r="D43" s="13"/>
    </row>
  </sheetData>
  <sheetProtection/>
  <mergeCells count="16">
    <mergeCell ref="A4:J4"/>
    <mergeCell ref="A5:J5"/>
    <mergeCell ref="A7:A10"/>
    <mergeCell ref="B7:B10"/>
    <mergeCell ref="C7:C10"/>
    <mergeCell ref="D7:G7"/>
    <mergeCell ref="H7:I7"/>
    <mergeCell ref="J7:J10"/>
    <mergeCell ref="I28:J28"/>
    <mergeCell ref="A21:B21"/>
    <mergeCell ref="I25:J25"/>
    <mergeCell ref="K7:K10"/>
    <mergeCell ref="D8:D10"/>
    <mergeCell ref="E8:E10"/>
    <mergeCell ref="H8:H10"/>
    <mergeCell ref="I8:I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SUM(C14:C20)</f>
        <v>0</v>
      </c>
      <c r="D12" s="43">
        <f>D14</f>
        <v>31200</v>
      </c>
      <c r="E12" s="43"/>
      <c r="F12" s="43"/>
      <c r="G12" s="43"/>
      <c r="H12" s="43">
        <f>H14</f>
        <v>31200</v>
      </c>
      <c r="I12" s="43"/>
      <c r="J12" s="43">
        <f>J14</f>
        <v>0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34"/>
      <c r="B14" s="42" t="s">
        <v>74</v>
      </c>
      <c r="C14" s="35">
        <v>0</v>
      </c>
      <c r="D14" s="35">
        <f>SUM(D15:D16)</f>
        <v>31200</v>
      </c>
      <c r="E14" s="36" t="s">
        <v>6</v>
      </c>
      <c r="F14" s="36" t="s">
        <v>14</v>
      </c>
      <c r="G14" s="36"/>
      <c r="H14" s="35">
        <f>SUM(H15:H20)</f>
        <v>31200</v>
      </c>
      <c r="I14" s="35"/>
      <c r="J14" s="35">
        <f>C14+D14-H14</f>
        <v>0</v>
      </c>
      <c r="K14" s="34"/>
    </row>
    <row r="15" spans="1:11" ht="25.5">
      <c r="A15" s="38"/>
      <c r="B15" s="52" t="s">
        <v>72</v>
      </c>
      <c r="C15" s="38"/>
      <c r="D15" s="38">
        <v>31000</v>
      </c>
      <c r="E15" s="38"/>
      <c r="F15" s="38"/>
      <c r="G15" s="36" t="s">
        <v>71</v>
      </c>
      <c r="H15" s="38"/>
      <c r="I15" s="38"/>
      <c r="J15" s="38"/>
      <c r="K15" s="38"/>
    </row>
    <row r="16" spans="1:11" ht="12.75">
      <c r="A16" s="38"/>
      <c r="B16" s="37" t="s">
        <v>10</v>
      </c>
      <c r="C16" s="38"/>
      <c r="D16" s="38">
        <v>200</v>
      </c>
      <c r="E16" s="38"/>
      <c r="F16" s="38"/>
      <c r="G16" s="36" t="s">
        <v>11</v>
      </c>
      <c r="H16" s="38"/>
      <c r="I16" s="38"/>
      <c r="J16" s="38"/>
      <c r="K16" s="38"/>
    </row>
    <row r="17" spans="1:11" ht="17.25" customHeight="1">
      <c r="A17" s="34"/>
      <c r="B17" s="28" t="s">
        <v>2</v>
      </c>
      <c r="C17" s="38"/>
      <c r="D17" s="38"/>
      <c r="E17" s="39"/>
      <c r="F17" s="39"/>
      <c r="G17" s="39"/>
      <c r="H17" s="38">
        <v>12000</v>
      </c>
      <c r="I17" s="36" t="s">
        <v>3</v>
      </c>
      <c r="J17" s="32"/>
      <c r="K17" s="34"/>
    </row>
    <row r="18" spans="1:11" ht="20.25" customHeight="1">
      <c r="A18" s="20"/>
      <c r="B18" s="31" t="s">
        <v>26</v>
      </c>
      <c r="C18" s="29"/>
      <c r="D18" s="29"/>
      <c r="E18" s="26"/>
      <c r="F18" s="26"/>
      <c r="G18" s="26"/>
      <c r="H18" s="32">
        <v>3000</v>
      </c>
      <c r="I18" s="26" t="s">
        <v>27</v>
      </c>
      <c r="J18" s="29"/>
      <c r="K18" s="20"/>
    </row>
    <row r="19" spans="1:11" ht="30" customHeight="1">
      <c r="A19" s="34"/>
      <c r="B19" s="52" t="s">
        <v>76</v>
      </c>
      <c r="C19" s="35"/>
      <c r="D19" s="35"/>
      <c r="E19" s="36"/>
      <c r="F19" s="36"/>
      <c r="G19" s="36"/>
      <c r="H19" s="38">
        <v>2000</v>
      </c>
      <c r="I19" s="36" t="s">
        <v>75</v>
      </c>
      <c r="J19" s="29"/>
      <c r="K19" s="34"/>
    </row>
    <row r="20" spans="1:11" ht="15" customHeight="1">
      <c r="A20" s="34"/>
      <c r="B20" s="28" t="s">
        <v>4</v>
      </c>
      <c r="C20" s="38"/>
      <c r="D20" s="38"/>
      <c r="E20" s="39"/>
      <c r="F20" s="39"/>
      <c r="G20" s="39"/>
      <c r="H20" s="38">
        <v>14200</v>
      </c>
      <c r="I20" s="36" t="s">
        <v>5</v>
      </c>
      <c r="J20" s="32"/>
      <c r="K20" s="34"/>
    </row>
    <row r="21" spans="1:11" ht="12.75">
      <c r="A21" s="59" t="s">
        <v>45</v>
      </c>
      <c r="B21" s="59"/>
      <c r="C21" s="23">
        <f>C14</f>
        <v>0</v>
      </c>
      <c r="D21" s="23">
        <f aca="true" t="shared" si="0" ref="D21:J21">D14</f>
        <v>31200</v>
      </c>
      <c r="E21" s="23"/>
      <c r="F21" s="23"/>
      <c r="G21" s="23"/>
      <c r="H21" s="23">
        <f t="shared" si="0"/>
        <v>31200</v>
      </c>
      <c r="I21" s="23"/>
      <c r="J21" s="23">
        <f t="shared" si="0"/>
        <v>0</v>
      </c>
      <c r="K21" s="24"/>
    </row>
    <row r="23" spans="1:10" ht="12.75">
      <c r="A23" s="25" t="s">
        <v>46</v>
      </c>
      <c r="I23" s="15"/>
      <c r="J23" s="48"/>
    </row>
    <row r="24" spans="1:9" ht="10.5" customHeight="1">
      <c r="A24" s="25" t="s">
        <v>47</v>
      </c>
      <c r="H24" s="15"/>
      <c r="I24" s="48"/>
    </row>
    <row r="25" spans="1:10" ht="12.75">
      <c r="A25" s="25" t="s">
        <v>48</v>
      </c>
      <c r="H25" s="15"/>
      <c r="I25" s="54"/>
      <c r="J25" s="54"/>
    </row>
    <row r="26" ht="12.75">
      <c r="A26" s="25" t="s">
        <v>49</v>
      </c>
    </row>
    <row r="27" spans="6:9" ht="15.75">
      <c r="F27" s="50"/>
      <c r="G27" s="50"/>
      <c r="I27" s="8"/>
    </row>
    <row r="28" spans="1:255" ht="14.25" customHeight="1">
      <c r="A28" s="6"/>
      <c r="B28" s="7"/>
      <c r="C28" s="7"/>
      <c r="D28" s="7"/>
      <c r="E28" s="7"/>
      <c r="F28" s="15"/>
      <c r="G28" s="15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6"/>
      <c r="B29" s="7"/>
      <c r="C29" s="7"/>
      <c r="D29" s="7"/>
      <c r="E29" s="7"/>
      <c r="F29" s="51"/>
      <c r="G29" s="51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1"/>
      <c r="G30" s="51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51"/>
      <c r="G31" s="51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6"/>
      <c r="B32" s="7"/>
      <c r="C32" s="7"/>
      <c r="D32" s="7"/>
      <c r="E32" s="7"/>
      <c r="F32" s="51"/>
      <c r="G32" s="51"/>
      <c r="I32" s="8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6"/>
      <c r="B33" s="7"/>
      <c r="C33" s="7"/>
      <c r="D33" s="7"/>
      <c r="E33" s="7"/>
      <c r="F33" s="49"/>
      <c r="G33" s="15"/>
      <c r="I33" s="8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4.25" customHeight="1">
      <c r="A34" s="6"/>
      <c r="B34" s="7"/>
      <c r="C34" s="7"/>
      <c r="D34" s="7"/>
      <c r="E34" s="7"/>
      <c r="F34" s="7"/>
      <c r="G34" s="7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 customHeight="1">
      <c r="A35" s="4"/>
      <c r="B35" s="4"/>
      <c r="C35" s="9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7.25" customHeight="1">
      <c r="A36" s="4"/>
      <c r="B36" s="4"/>
      <c r="C36" s="10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6.5" customHeight="1">
      <c r="A37" s="4"/>
      <c r="B37" s="4"/>
      <c r="C37" s="10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>
      <c r="A38" s="1"/>
      <c r="B38" s="9"/>
      <c r="C38" s="11"/>
      <c r="D38" s="12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.75" customHeight="1">
      <c r="A39" s="1"/>
      <c r="B39" s="10"/>
      <c r="C39" s="10"/>
      <c r="D39" s="13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 customHeight="1">
      <c r="A40" s="1"/>
      <c r="B40" s="10"/>
      <c r="C40" s="10"/>
      <c r="D40" s="13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3:4" ht="19.5" customHeight="1">
      <c r="C41" s="13"/>
      <c r="D41" s="13"/>
    </row>
    <row r="42" spans="3:4" ht="18" customHeight="1">
      <c r="C42" s="13"/>
      <c r="D42" s="13"/>
    </row>
    <row r="43" spans="3:4" ht="19.5" customHeight="1">
      <c r="C43" s="13"/>
      <c r="D43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1:B21"/>
    <mergeCell ref="I25:J25"/>
    <mergeCell ref="K7:K10"/>
    <mergeCell ref="D8:D10"/>
    <mergeCell ref="E8:E10"/>
    <mergeCell ref="H8:H10"/>
    <mergeCell ref="I8:I10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2009-10-01T11:29:34Z</cp:lastPrinted>
  <dcterms:created xsi:type="dcterms:W3CDTF">2007-02-20T13:34:06Z</dcterms:created>
  <dcterms:modified xsi:type="dcterms:W3CDTF">2009-10-01T11:30:04Z</dcterms:modified>
  <cp:category/>
  <cp:version/>
  <cp:contentType/>
  <cp:contentStatus/>
</cp:coreProperties>
</file>