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490" windowHeight="7155" tabRatio="726"/>
  </bookViews>
  <sheets>
    <sheet name="budynki" sheetId="1" r:id="rId1"/>
    <sheet name="pozostałe śr. trwałe" sheetId="2" r:id="rId2"/>
    <sheet name="elektronika" sheetId="3" r:id="rId3"/>
    <sheet name="pojazdy" sheetId="5" r:id="rId4"/>
  </sheets>
  <definedNames>
    <definedName name="_xlnm.Print_Area" localSheetId="0">budynki!$A$1:$G$17</definedName>
    <definedName name="_xlnm.Print_Area" localSheetId="2">elektronika!$A$1:$D$33</definedName>
    <definedName name="_xlnm.Print_Area" localSheetId="3">pojazdy!$A$1:$Q$31</definedName>
    <definedName name="_xlnm.Print_Area" localSheetId="1">'pozostałe śr. trwałe'!$A$1:$B$18</definedName>
  </definedNames>
  <calcPr calcId="152511"/>
</workbook>
</file>

<file path=xl/calcChain.xml><?xml version="1.0" encoding="utf-8"?>
<calcChain xmlns="http://schemas.openxmlformats.org/spreadsheetml/2006/main">
  <c r="D21" i="3" l="1"/>
  <c r="D31" i="3"/>
  <c r="E12" i="1" l="1"/>
  <c r="B13" i="2" l="1"/>
  <c r="D8" i="1"/>
</calcChain>
</file>

<file path=xl/sharedStrings.xml><?xml version="1.0" encoding="utf-8"?>
<sst xmlns="http://schemas.openxmlformats.org/spreadsheetml/2006/main" count="379" uniqueCount="226">
  <si>
    <t>Wykaz budynków i budowli do ubezpieczenia od ognia i innych żywiołów</t>
  </si>
  <si>
    <t>Powiatowy Zarząd Dróg w Mławie</t>
  </si>
  <si>
    <t>Lp.</t>
  </si>
  <si>
    <t>Nazwa budynku, adres</t>
  </si>
  <si>
    <t>Rok budowy</t>
  </si>
  <si>
    <t>Wartość odtworzeniowa</t>
  </si>
  <si>
    <t>1.</t>
  </si>
  <si>
    <t>Budynek administracyjno mieszkalny III kondygnacje, 06-500 Mława, ul. Stefana "Grota" Roweckiego 10</t>
  </si>
  <si>
    <t>2.</t>
  </si>
  <si>
    <t>Garaże przy ul. Stefana "Grota" Roweckiego 10</t>
  </si>
  <si>
    <t>Razem:</t>
  </si>
  <si>
    <t>Inne lokalizacje (oprócz ww. budynków) w których znajduje się ubezpieczane mienie: BRAK</t>
  </si>
  <si>
    <t>Liczba pracowników w jednostce:</t>
  </si>
  <si>
    <t>Wartość pozostałych środków trwałych i wyposażenia</t>
  </si>
  <si>
    <t>Księgozbiór</t>
  </si>
  <si>
    <t>-</t>
  </si>
  <si>
    <t>do ubezpieczenia od wszystkich ryzyk</t>
  </si>
  <si>
    <t>lp.</t>
  </si>
  <si>
    <t>Nazwa sprzętu, model</t>
  </si>
  <si>
    <t>Rok produkcji</t>
  </si>
  <si>
    <t>Wartość księgowa brutto  (wartość początkowa)</t>
  </si>
  <si>
    <t>3.</t>
  </si>
  <si>
    <t>4.</t>
  </si>
  <si>
    <t>Za sprzęt elektroniczny przenośny przyjmuje się komputery (laptopy), kamery video itp. sprzęt</t>
  </si>
  <si>
    <t xml:space="preserve">Wykaz pojazdów </t>
  </si>
  <si>
    <t>Nr rejestr.</t>
  </si>
  <si>
    <t>Marka</t>
  </si>
  <si>
    <t>Typ, model</t>
  </si>
  <si>
    <t>Rodzaj pojazdu</t>
  </si>
  <si>
    <t>Pojemn. silnika</t>
  </si>
  <si>
    <t xml:space="preserve">Nr nadwozia </t>
  </si>
  <si>
    <t>Ładown./ il. miejsc</t>
  </si>
  <si>
    <t>Przebieg (około)</t>
  </si>
  <si>
    <t>Data pierw. rejestracji</t>
  </si>
  <si>
    <t>Wartość brutto</t>
  </si>
  <si>
    <t>Okres ub. OC i NW</t>
  </si>
  <si>
    <t>Okres ub. AC i KR</t>
  </si>
  <si>
    <t>od</t>
  </si>
  <si>
    <t>do</t>
  </si>
  <si>
    <t>ZIŁ</t>
  </si>
  <si>
    <t>D 470</t>
  </si>
  <si>
    <t>specjalny</t>
  </si>
  <si>
    <t>21.08.1980</t>
  </si>
  <si>
    <t>SAM</t>
  </si>
  <si>
    <t>przyczepa lekka</t>
  </si>
  <si>
    <t>01710</t>
  </si>
  <si>
    <t>26.04.1994</t>
  </si>
  <si>
    <t xml:space="preserve">Fiat </t>
  </si>
  <si>
    <t>Punto 199 BXB1A 03C</t>
  </si>
  <si>
    <t>osobowy</t>
  </si>
  <si>
    <t>ZFA19900000437008</t>
  </si>
  <si>
    <t>15.12.2008</t>
  </si>
  <si>
    <t>250 DCMGC APL Ducato</t>
  </si>
  <si>
    <t>ciężarowy</t>
  </si>
  <si>
    <t>ZFA25000001631528</t>
  </si>
  <si>
    <t>1382/2</t>
  </si>
  <si>
    <t>22.04.2009</t>
  </si>
  <si>
    <t>Wiola</t>
  </si>
  <si>
    <t>W1 ze skrapiarką emulsji</t>
  </si>
  <si>
    <t>przyczepa ciężarowa / skrapiarka emulsji/</t>
  </si>
  <si>
    <t>SUCW1A30F92000452</t>
  </si>
  <si>
    <t>1060/0</t>
  </si>
  <si>
    <t>27.05.2009</t>
  </si>
  <si>
    <t>WML51YE</t>
  </si>
  <si>
    <t>TSMEYB21S00530247</t>
  </si>
  <si>
    <t>27.01.2011</t>
  </si>
  <si>
    <t xml:space="preserve">Suzuki </t>
  </si>
  <si>
    <t>SX4 1.6 4WD PRM FL</t>
  </si>
  <si>
    <t>WML60YF</t>
  </si>
  <si>
    <t>WNP SUSKI</t>
  </si>
  <si>
    <t>SU9075AU110GK1022</t>
  </si>
  <si>
    <t>18.03.2011</t>
  </si>
  <si>
    <t>WMLN219</t>
  </si>
  <si>
    <t>samochód ciężarowy</t>
  </si>
  <si>
    <t>17.10.1989</t>
  </si>
  <si>
    <t>_</t>
  </si>
  <si>
    <t>JCB3CXSMA02011867</t>
  </si>
  <si>
    <t xml:space="preserve">Koparko ładowarka </t>
  </si>
  <si>
    <t xml:space="preserve">JCB 3CX </t>
  </si>
  <si>
    <t>Super Eco</t>
  </si>
  <si>
    <t xml:space="preserve">Star </t>
  </si>
  <si>
    <t>FSC Starachowice</t>
  </si>
  <si>
    <t>-/1</t>
  </si>
  <si>
    <t>WMLGL46</t>
  </si>
  <si>
    <t>Ducato Maxi 2,3 MJ I</t>
  </si>
  <si>
    <t>ZFA25000002213877</t>
  </si>
  <si>
    <t>12.12.2012</t>
  </si>
  <si>
    <t xml:space="preserve">Zabezpieczenia  przeciwpożarowe i przeciw kradzieżowe </t>
  </si>
  <si>
    <t>Materiał budowy ścian, więźby dachowej i pokrycia dachu</t>
  </si>
  <si>
    <t>ul. Stefana "Grota" Roweckiego 10, 06 - 500 Mława</t>
  </si>
  <si>
    <t>Lp. 6 - Kogut "SŁUŻBA DROGOWA" wartość 1.378,05 zł wliczone do wartości pojazdu</t>
  </si>
  <si>
    <t>Powierzchnia (m2)</t>
  </si>
  <si>
    <t xml:space="preserve">Za sprzęt elektroniczny przyjmuje się komputery, centrale telefoniczne, faxy itp. </t>
  </si>
  <si>
    <t xml:space="preserve">odgromienie budynku, gaśnice p.poż i drogi ewakuacyjne, drzwi antywłamaniowe do biur z zamkami GERDA, budynek i plac manewrowy podlegają ochronie </t>
  </si>
  <si>
    <t>6 szt garaży o pow. użytkowej 203 m.kw; pow. całkowita 222,60 m.kw.</t>
  </si>
  <si>
    <t xml:space="preserve"> 6 szt garaży o pow. użytkowej 234,59 m kw, powierzchnia całkowita 252,60 m.kw</t>
  </si>
  <si>
    <t>Ściany zewnętrzne z cegły pełnej ceramicznej, stropodach: płyty korytkowe na ściankach ażurowych, pokrycie dachu: styropapa 15 cm.</t>
  </si>
  <si>
    <t>Ściany: bloczki z betonu komórkowego, stropodach: konstrukcja stalowa- ceownik 120, pokrycie dachu: blacha trapezowa samonośna trb ocynkowana.</t>
  </si>
  <si>
    <t>WMLKK47</t>
  </si>
  <si>
    <t>Hyundai</t>
  </si>
  <si>
    <t>TMAD251AAEJ162387</t>
  </si>
  <si>
    <t>04.02.2014</t>
  </si>
  <si>
    <t>WMLNH64</t>
  </si>
  <si>
    <t xml:space="preserve">Teknamotor </t>
  </si>
  <si>
    <t>Skorpion W120 sd</t>
  </si>
  <si>
    <t>przyczepa specjalna rębak</t>
  </si>
  <si>
    <t>SVA100R12FLR00123</t>
  </si>
  <si>
    <t>30.09.2015</t>
  </si>
  <si>
    <t>WMLRM98</t>
  </si>
  <si>
    <t xml:space="preserve">Iveco </t>
  </si>
  <si>
    <t>cieżarowy - wywrotka</t>
  </si>
  <si>
    <t>ZCFC170A3G5065166</t>
  </si>
  <si>
    <t>04.12.2015</t>
  </si>
  <si>
    <t>WMLR367</t>
  </si>
  <si>
    <t>Teknamotor</t>
  </si>
  <si>
    <t>Skorpion 120</t>
  </si>
  <si>
    <t>przyczepa specjalna - rębak do gałęzi</t>
  </si>
  <si>
    <t>SVA100R1220000023</t>
  </si>
  <si>
    <t>17.05.2002</t>
  </si>
  <si>
    <t>WMLSN42</t>
  </si>
  <si>
    <t xml:space="preserve">Daf </t>
  </si>
  <si>
    <t>XLRAEL2700L453411</t>
  </si>
  <si>
    <t>12.04.2016</t>
  </si>
  <si>
    <t>WMLSW68</t>
  </si>
  <si>
    <t>Same</t>
  </si>
  <si>
    <t>ciągnik rolniczy</t>
  </si>
  <si>
    <t>ZKDAX102W0TS10272</t>
  </si>
  <si>
    <t>/ 1</t>
  </si>
  <si>
    <t>16.06.2016</t>
  </si>
  <si>
    <t>REGON: 130382305, NIP: 5691581478</t>
  </si>
  <si>
    <t>Wykaz sprzętu elektronicznego</t>
  </si>
  <si>
    <t>I. Sprzęt stacjonarny</t>
  </si>
  <si>
    <r>
      <t>Łączna wartość pozostałych środków trwałych, środków trwałych niskocennych i wyposażenia</t>
    </r>
    <r>
      <rPr>
        <sz val="10"/>
        <rFont val="Tahoma"/>
        <family val="2"/>
        <charset val="238"/>
      </rPr>
      <t xml:space="preserve"> (z wyłączeniem budynków i budowli, sprzętu elektronicznego wykazanego dalej i pojazdów)</t>
    </r>
  </si>
  <si>
    <t>II. Sprzęt przenośny</t>
  </si>
  <si>
    <t>Załącznik nr 8A</t>
  </si>
  <si>
    <t>Załącznik nr 8B</t>
  </si>
  <si>
    <t>Załącznik nr 8C</t>
  </si>
  <si>
    <t xml:space="preserve">Załącznik nr 8D </t>
  </si>
  <si>
    <t>i30, benzyna, hatchback 73kW</t>
  </si>
  <si>
    <t>DMC</t>
  </si>
  <si>
    <t>10.520</t>
  </si>
  <si>
    <t>5.000/2</t>
  </si>
  <si>
    <t>7.000</t>
  </si>
  <si>
    <t>3.555/7</t>
  </si>
  <si>
    <t>8.630/3</t>
  </si>
  <si>
    <t>16.000</t>
  </si>
  <si>
    <t>350/-</t>
  </si>
  <si>
    <t>575/-</t>
  </si>
  <si>
    <t>1214/7</t>
  </si>
  <si>
    <t>3.500</t>
  </si>
  <si>
    <t>1.000</t>
  </si>
  <si>
    <t>0/-</t>
  </si>
  <si>
    <t>WMLUL27</t>
  </si>
  <si>
    <t>Pronar</t>
  </si>
  <si>
    <t>T132</t>
  </si>
  <si>
    <t>przyczepa rolnicza</t>
  </si>
  <si>
    <t>SZB1320XXH3X00054</t>
  </si>
  <si>
    <t>5000 / 0</t>
  </si>
  <si>
    <t>16.12.2016</t>
  </si>
  <si>
    <t>WMLVT33</t>
  </si>
  <si>
    <t>Ciągnik Rolniczy</t>
  </si>
  <si>
    <t>ZKDAX102W0TS10306</t>
  </si>
  <si>
    <t>12.04.2017</t>
  </si>
  <si>
    <t>brak / 2</t>
  </si>
  <si>
    <t>WMLYL28</t>
  </si>
  <si>
    <t>Fiat</t>
  </si>
  <si>
    <t>Ducato Maxi Podwójna Kabina L4 2.3 MJ II 130KM</t>
  </si>
  <si>
    <t>ZFA25000002G11613</t>
  </si>
  <si>
    <t>27.02.2018</t>
  </si>
  <si>
    <t>1355 / 7</t>
  </si>
  <si>
    <t>01.01.2020</t>
  </si>
  <si>
    <t>31.12.2022</t>
  </si>
  <si>
    <t>Okres ubezpieczenia od 01.01.2020</t>
  </si>
  <si>
    <t xml:space="preserve">nie starszy niż 5 letni (wyprodukowany w roku 2015 i latach następnych) </t>
  </si>
  <si>
    <t>nie starszy niż 5 letni (wyprodukowany w roku 2015 i latach następnych)</t>
  </si>
  <si>
    <t>Laptop Dell Verso</t>
  </si>
  <si>
    <t>Skaner CANON LIDE 120</t>
  </si>
  <si>
    <t>Komputer Adax Alfa</t>
  </si>
  <si>
    <t>Drukarka HP LaserJet</t>
  </si>
  <si>
    <t>Notebook DELL 5570-323 AMD</t>
  </si>
  <si>
    <t>Urządzenie wielofunkcyjne laserowe HP Laser Jet Pro</t>
  </si>
  <si>
    <t>Notebook Dell Inspiron 5570</t>
  </si>
  <si>
    <t>Urządzenie wielofunkcyjne HP Office Jet Pro 7740</t>
  </si>
  <si>
    <t>Konstrukcja - aluminium, poszycie: blacha stalowa, poszycie dachu: plandeka PVC 650g/metr kw.z atestem niepalności</t>
  </si>
  <si>
    <t>Namiotowa hala magazynowa</t>
  </si>
  <si>
    <t>atest niepalności, monitoring wizyjny na terenie obiektu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</si>
  <si>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</si>
  <si>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</si>
  <si>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</si>
  <si>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</si>
  <si>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</si>
  <si>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</si>
  <si>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</si>
  <si>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</si>
  <si>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</si>
  <si>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</si>
  <si>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</si>
  <si>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</si>
  <si>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</si>
  <si>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</si>
  <si>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</si>
  <si>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WML13R1</t>
  </si>
  <si>
    <t>Deutz-Fahr</t>
  </si>
  <si>
    <t>15P 5120 G</t>
  </si>
  <si>
    <t>ZKDDF902W0TD50394</t>
  </si>
  <si>
    <t>-/2</t>
  </si>
  <si>
    <t>20.</t>
  </si>
  <si>
    <t>21.</t>
  </si>
  <si>
    <t>31.12.2023</t>
  </si>
  <si>
    <t xml:space="preserve">Ferri </t>
  </si>
  <si>
    <t>kosiarka wysięgnikowa</t>
  </si>
  <si>
    <t>nr seryj. C3593.C3714</t>
  </si>
  <si>
    <t>TXV60 z głowicą koszącą TN120</t>
  </si>
  <si>
    <t>- / 0</t>
  </si>
  <si>
    <t>WML46LH</t>
  </si>
  <si>
    <t>CAY0180</t>
  </si>
  <si>
    <t>WML25SK</t>
  </si>
  <si>
    <t>WML12TL</t>
  </si>
  <si>
    <t>WML93TE</t>
  </si>
  <si>
    <t>Daily 70C15, moc. 107 kW</t>
  </si>
  <si>
    <t>LF250FA Euro 6, moc 180 kW</t>
  </si>
  <si>
    <t>Explorer 115.4, moc: 76 kW</t>
  </si>
  <si>
    <t>Explorer 115.4; 105T1 SW, Moc silnika: 76 kW</t>
  </si>
  <si>
    <t>08.10.2019</t>
  </si>
  <si>
    <t>08.10.2020</t>
  </si>
  <si>
    <t>Lp. 2, 3, 4 – wartość księgowa 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</si>
</sst>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#,##0\ &quot;zł&quot;;[Red]\-#,##0\ &quot;zł&quot;"/>
    <numFmt numFmtId="164" formatCode="d/mm/yyyy"/>
    <numFmt numFmtId="165" formatCode="#,##0.00&quot; zł&quot;"/>
    <numFmt numFmtId="166" formatCode="#,##0.00\ &quot;zł&quot;"/>
    <numFmt numFmtId="167" formatCode="#,##0.000\ _z_ł"/>
    <numFmt numFmtId="168" formatCode="#,##0\ &quot;zł&quot;"/>
  </numFmts>
  <fonts count="10" x14ac:knownFonts="1">
    <font>
      <sz val="10"/>
      <name val="Arial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8"/>
      <name val="Tahoma"/>
      <family val="2"/>
      <charset val="238"/>
    </font>
    <font>
      <b/>
      <sz val="10"/>
      <name val="Tahoma"/>
      <family val="2"/>
      <charset val="238"/>
    </font>
    <font>
      <sz val="8"/>
      <name val="Tahoma"/>
      <family val="2"/>
      <charset val="238"/>
    </font>
    <font>
      <sz val="8"/>
      <color indexed="8"/>
      <name val="Tahoma"/>
      <family val="2"/>
      <charset val="238"/>
    </font>
    <font>
      <b/>
      <sz val="8"/>
      <color indexed="8"/>
      <name val="Tahoma"/>
      <family val="2"/>
      <charset val="238"/>
    </font>
    <font>
      <i/>
      <sz val="1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16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2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166" fontId="7" fillId="0" borderId="4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67" fontId="6" fillId="0" borderId="3" xfId="0" quotePrefix="1" applyNumberFormat="1" applyFont="1" applyBorder="1" applyAlignment="1">
      <alignment horizontal="center" vertical="center" wrapText="1"/>
    </xf>
    <xf numFmtId="166" fontId="6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Border="1" applyAlignment="1"/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3" fillId="0" borderId="0" xfId="0" applyFont="1" applyFill="1"/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165" fontId="3" fillId="0" borderId="3" xfId="0" applyNumberFormat="1" applyFont="1" applyBorder="1" applyAlignment="1">
      <alignment horizontal="right" vertical="center" wrapText="1"/>
    </xf>
    <xf numFmtId="0" fontId="3" fillId="0" borderId="0" xfId="0" applyFont="1" applyBorder="1"/>
    <xf numFmtId="165" fontId="5" fillId="0" borderId="6" xfId="0" applyNumberFormat="1" applyFont="1" applyBorder="1"/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165" fontId="5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9" fillId="0" borderId="0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right" vertical="center"/>
    </xf>
    <xf numFmtId="0" fontId="3" fillId="0" borderId="8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6" fillId="0" borderId="9" xfId="0" applyNumberFormat="1" applyFont="1" applyFill="1" applyBorder="1" applyAlignment="1">
      <alignment horizontal="center" vertical="center" wrapText="1"/>
    </xf>
    <xf numFmtId="4" fontId="6" fillId="0" borderId="10" xfId="0" applyNumberFormat="1" applyFont="1" applyBorder="1" applyAlignment="1">
      <alignment vertical="center" wrapText="1"/>
    </xf>
    <xf numFmtId="164" fontId="6" fillId="0" borderId="7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4" fontId="6" fillId="0" borderId="7" xfId="0" applyNumberFormat="1" applyFont="1" applyBorder="1" applyAlignment="1">
      <alignment horizontal="center" vertical="center" wrapText="1"/>
    </xf>
    <xf numFmtId="166" fontId="6" fillId="0" borderId="7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0" fontId="6" fillId="0" borderId="0" xfId="0" applyFont="1"/>
    <xf numFmtId="166" fontId="4" fillId="0" borderId="6" xfId="0" applyNumberFormat="1" applyFont="1" applyBorder="1" applyAlignment="1">
      <alignment horizontal="center"/>
    </xf>
    <xf numFmtId="4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right"/>
    </xf>
    <xf numFmtId="166" fontId="6" fillId="0" borderId="1" xfId="0" applyNumberFormat="1" applyFont="1" applyFill="1" applyBorder="1" applyAlignment="1">
      <alignment horizontal="center" vertical="center" wrapText="1"/>
    </xf>
    <xf numFmtId="168" fontId="7" fillId="0" borderId="1" xfId="0" applyNumberFormat="1" applyFont="1" applyFill="1" applyBorder="1" applyAlignment="1">
      <alignment horizontal="center" vertical="center"/>
    </xf>
    <xf numFmtId="168" fontId="8" fillId="0" borderId="1" xfId="0" applyNumberFormat="1" applyFont="1" applyFill="1" applyBorder="1" applyAlignment="1">
      <alignment horizontal="center" vertical="center"/>
    </xf>
    <xf numFmtId="168" fontId="7" fillId="0" borderId="1" xfId="0" applyNumberFormat="1" applyFont="1" applyFill="1" applyBorder="1" applyAlignment="1">
      <alignment horizontal="center" vertical="center" wrapText="1"/>
    </xf>
    <xf numFmtId="168" fontId="7" fillId="0" borderId="3" xfId="0" quotePrefix="1" applyNumberFormat="1" applyFont="1" applyFill="1" applyBorder="1" applyAlignment="1">
      <alignment horizontal="center" vertical="center" wrapText="1"/>
    </xf>
    <xf numFmtId="168" fontId="6" fillId="0" borderId="3" xfId="0" applyNumberFormat="1" applyFont="1" applyBorder="1" applyAlignment="1">
      <alignment horizontal="center" vertical="center" wrapText="1"/>
    </xf>
    <xf numFmtId="168" fontId="6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wrapText="1"/>
    </xf>
    <xf numFmtId="17" fontId="6" fillId="0" borderId="3" xfId="0" quotePrefix="1" applyNumberFormat="1" applyFont="1" applyBorder="1" applyAlignment="1">
      <alignment horizontal="center" vertical="center"/>
    </xf>
    <xf numFmtId="0" fontId="6" fillId="0" borderId="1" xfId="0" quotePrefix="1" applyFont="1" applyFill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/>
    </xf>
    <xf numFmtId="0" fontId="7" fillId="0" borderId="3" xfId="0" quotePrefix="1" applyFont="1" applyFill="1" applyBorder="1" applyAlignment="1">
      <alignment horizontal="center" vertical="center" wrapText="1"/>
    </xf>
    <xf numFmtId="0" fontId="6" fillId="0" borderId="3" xfId="0" quotePrefix="1" applyFont="1" applyBorder="1" applyAlignment="1">
      <alignment horizontal="center" vertical="center"/>
    </xf>
    <xf numFmtId="0" fontId="6" fillId="0" borderId="3" xfId="0" quotePrefix="1" applyFont="1" applyBorder="1" applyAlignment="1">
      <alignment horizontal="center" vertical="center" wrapText="1"/>
    </xf>
    <xf numFmtId="6" fontId="6" fillId="0" borderId="3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 wrapText="1"/>
    </xf>
    <xf numFmtId="168" fontId="6" fillId="0" borderId="0" xfId="0" applyNumberFormat="1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168" fontId="6" fillId="0" borderId="13" xfId="0" applyNumberFormat="1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14" fontId="6" fillId="0" borderId="3" xfId="0" applyNumberFormat="1" applyFont="1" applyFill="1" applyBorder="1" applyAlignment="1">
      <alignment horizontal="center" vertical="center"/>
    </xf>
    <xf numFmtId="168" fontId="6" fillId="0" borderId="3" xfId="0" applyNumberFormat="1" applyFont="1" applyFill="1" applyBorder="1" applyAlignment="1">
      <alignment horizontal="center" vertical="center"/>
    </xf>
    <xf numFmtId="14" fontId="6" fillId="0" borderId="3" xfId="0" applyNumberFormat="1" applyFont="1" applyFill="1" applyBorder="1" applyAlignment="1">
      <alignment horizontal="center" vertical="center" wrapText="1"/>
    </xf>
    <xf numFmtId="0" fontId="6" fillId="0" borderId="3" xfId="0" quotePrefix="1" applyFont="1" applyFill="1" applyBorder="1" applyAlignment="1">
      <alignment horizontal="center" vertical="center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/>
    </xf>
    <xf numFmtId="3" fontId="6" fillId="0" borderId="1" xfId="2" applyNumberFormat="1" applyFont="1" applyFill="1" applyBorder="1" applyAlignment="1">
      <alignment horizontal="center" vertical="center" wrapText="1"/>
    </xf>
    <xf numFmtId="3" fontId="4" fillId="0" borderId="1" xfId="1" applyNumberFormat="1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3" fontId="6" fillId="0" borderId="3" xfId="0" applyNumberFormat="1" applyFont="1" applyFill="1" applyBorder="1" applyAlignment="1">
      <alignment horizontal="center" vertical="center"/>
    </xf>
    <xf numFmtId="3" fontId="6" fillId="0" borderId="13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4" fontId="6" fillId="0" borderId="11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5" fontId="3" fillId="0" borderId="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3">
    <cellStyle name="Excel Built-in Normal" xfId="1"/>
    <cellStyle name="Normalny" xfId="0" builtinId="0"/>
    <cellStyle name="Normalny_Arkusz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B28" sqref="B28"/>
    </sheetView>
  </sheetViews>
  <sheetFormatPr defaultRowHeight="12.75" x14ac:dyDescent="0.2"/>
  <cols>
    <col min="1" max="1" width="3.42578125" style="1" customWidth="1"/>
    <col min="2" max="2" width="28" style="1" customWidth="1"/>
    <col min="3" max="3" width="7.28515625" style="1" bestFit="1" customWidth="1"/>
    <col min="4" max="4" width="9" style="1" customWidth="1"/>
    <col min="5" max="5" width="15" style="1" customWidth="1"/>
    <col min="6" max="6" width="28.140625" style="1" customWidth="1"/>
    <col min="7" max="7" width="27.42578125" style="1" customWidth="1"/>
    <col min="8" max="16384" width="9.140625" style="1"/>
  </cols>
  <sheetData>
    <row r="1" spans="1:7" ht="18.75" customHeight="1" x14ac:dyDescent="0.2">
      <c r="A1" s="1" t="s">
        <v>172</v>
      </c>
      <c r="G1" s="30" t="s">
        <v>134</v>
      </c>
    </row>
    <row r="2" spans="1:7" ht="21" customHeight="1" x14ac:dyDescent="0.2">
      <c r="A2" s="105" t="s">
        <v>0</v>
      </c>
      <c r="B2" s="105"/>
      <c r="C2" s="105"/>
      <c r="D2" s="105"/>
      <c r="E2" s="105"/>
      <c r="F2" s="105"/>
      <c r="G2" s="105"/>
    </row>
    <row r="3" spans="1:7" x14ac:dyDescent="0.2">
      <c r="A3" s="105" t="s">
        <v>1</v>
      </c>
      <c r="B3" s="105"/>
      <c r="C3" s="105"/>
      <c r="D3" s="105"/>
      <c r="E3" s="105"/>
      <c r="F3" s="105"/>
      <c r="G3" s="105"/>
    </row>
    <row r="4" spans="1:7" x14ac:dyDescent="0.2">
      <c r="A4" s="105" t="s">
        <v>89</v>
      </c>
      <c r="B4" s="105"/>
      <c r="C4" s="105"/>
      <c r="D4" s="105"/>
      <c r="E4" s="105"/>
      <c r="F4" s="105"/>
      <c r="G4" s="105"/>
    </row>
    <row r="5" spans="1:7" x14ac:dyDescent="0.2">
      <c r="A5" s="105" t="s">
        <v>129</v>
      </c>
      <c r="B5" s="105"/>
      <c r="C5" s="105"/>
      <c r="D5" s="105"/>
      <c r="E5" s="105"/>
      <c r="F5" s="105"/>
      <c r="G5" s="105"/>
    </row>
    <row r="7" spans="1:7" ht="46.9" customHeight="1" x14ac:dyDescent="0.2">
      <c r="A7" s="2" t="s">
        <v>2</v>
      </c>
      <c r="B7" s="2" t="s">
        <v>3</v>
      </c>
      <c r="C7" s="2" t="s">
        <v>4</v>
      </c>
      <c r="D7" s="2" t="s">
        <v>91</v>
      </c>
      <c r="E7" s="2" t="s">
        <v>5</v>
      </c>
      <c r="F7" s="2" t="s">
        <v>88</v>
      </c>
      <c r="G7" s="2" t="s">
        <v>87</v>
      </c>
    </row>
    <row r="8" spans="1:7" ht="52.5" x14ac:dyDescent="0.2">
      <c r="A8" s="6" t="s">
        <v>6</v>
      </c>
      <c r="B8" s="10" t="s">
        <v>7</v>
      </c>
      <c r="C8" s="3">
        <v>1964</v>
      </c>
      <c r="D8" s="46">
        <f>332.16+473.92</f>
        <v>806.08</v>
      </c>
      <c r="E8" s="61">
        <v>2800000</v>
      </c>
      <c r="F8" s="47" t="s">
        <v>96</v>
      </c>
      <c r="G8" s="48" t="s">
        <v>93</v>
      </c>
    </row>
    <row r="9" spans="1:7" ht="33.75" customHeight="1" x14ac:dyDescent="0.2">
      <c r="A9" s="49" t="s">
        <v>8</v>
      </c>
      <c r="B9" s="50" t="s">
        <v>9</v>
      </c>
      <c r="C9" s="51">
        <v>2010</v>
      </c>
      <c r="D9" s="52">
        <v>222.6</v>
      </c>
      <c r="E9" s="53">
        <v>175087.57</v>
      </c>
      <c r="F9" s="107" t="s">
        <v>97</v>
      </c>
      <c r="G9" s="54" t="s">
        <v>94</v>
      </c>
    </row>
    <row r="10" spans="1:7" ht="31.5" x14ac:dyDescent="0.2">
      <c r="A10" s="55" t="s">
        <v>21</v>
      </c>
      <c r="B10" s="27" t="s">
        <v>9</v>
      </c>
      <c r="C10" s="13">
        <v>2013</v>
      </c>
      <c r="D10" s="56">
        <v>252.6</v>
      </c>
      <c r="E10" s="15">
        <v>199814</v>
      </c>
      <c r="F10" s="108"/>
      <c r="G10" s="54" t="s">
        <v>95</v>
      </c>
    </row>
    <row r="11" spans="1:7" ht="42" x14ac:dyDescent="0.2">
      <c r="A11" s="76" t="s">
        <v>22</v>
      </c>
      <c r="B11" s="27" t="s">
        <v>184</v>
      </c>
      <c r="C11" s="13">
        <v>2019</v>
      </c>
      <c r="D11" s="56">
        <v>350</v>
      </c>
      <c r="E11" s="15">
        <v>137760</v>
      </c>
      <c r="F11" s="56" t="s">
        <v>183</v>
      </c>
      <c r="G11" s="54" t="s">
        <v>185</v>
      </c>
    </row>
    <row r="12" spans="1:7" x14ac:dyDescent="0.2">
      <c r="A12" s="57"/>
      <c r="B12" s="57"/>
      <c r="C12" s="57"/>
      <c r="D12" s="60" t="s">
        <v>10</v>
      </c>
      <c r="E12" s="58">
        <f>SUM(E8:E11)</f>
        <v>3312661.57</v>
      </c>
      <c r="F12" s="59"/>
      <c r="G12" s="57"/>
    </row>
    <row r="13" spans="1:7" ht="15.75" customHeight="1" x14ac:dyDescent="0.2">
      <c r="A13" s="1" t="s">
        <v>225</v>
      </c>
    </row>
    <row r="15" spans="1:7" x14ac:dyDescent="0.2">
      <c r="A15" s="40" t="s">
        <v>11</v>
      </c>
      <c r="B15" s="40"/>
    </row>
    <row r="16" spans="1:7" x14ac:dyDescent="0.2">
      <c r="A16" s="40"/>
      <c r="B16" s="40"/>
    </row>
    <row r="17" spans="1:3" x14ac:dyDescent="0.2">
      <c r="A17" s="106" t="s">
        <v>12</v>
      </c>
      <c r="B17" s="106"/>
      <c r="C17" s="103">
        <v>28</v>
      </c>
    </row>
  </sheetData>
  <sheetProtection selectLockedCells="1" selectUnlockedCells="1"/>
  <mergeCells count="6">
    <mergeCell ref="A2:G2"/>
    <mergeCell ref="A3:G3"/>
    <mergeCell ref="A17:B17"/>
    <mergeCell ref="A4:G4"/>
    <mergeCell ref="F9:F10"/>
    <mergeCell ref="A5:G5"/>
  </mergeCells>
  <printOptions horizontalCentered="1" verticalCentered="1"/>
  <pageMargins left="0.78749999999999998" right="0.27569444444444446" top="0.98402777777777772" bottom="0.50972222222222219" header="0.51180555555555551" footer="0.51180555555555551"/>
  <pageSetup paperSize="9" scale="110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B13" sqref="B13"/>
    </sheetView>
  </sheetViews>
  <sheetFormatPr defaultRowHeight="12.75" x14ac:dyDescent="0.2"/>
  <cols>
    <col min="1" max="1" width="49.140625" style="1" customWidth="1"/>
    <col min="2" max="2" width="21.28515625" style="1" customWidth="1"/>
    <col min="3" max="16384" width="9.140625" style="1"/>
  </cols>
  <sheetData>
    <row r="1" spans="1:7" x14ac:dyDescent="0.2">
      <c r="A1" s="1" t="s">
        <v>172</v>
      </c>
      <c r="B1" s="30" t="s">
        <v>135</v>
      </c>
    </row>
    <row r="2" spans="1:7" x14ac:dyDescent="0.2">
      <c r="B2" s="30"/>
    </row>
    <row r="4" spans="1:7" x14ac:dyDescent="0.2">
      <c r="A4" s="105" t="s">
        <v>13</v>
      </c>
      <c r="B4" s="105"/>
    </row>
    <row r="5" spans="1:7" x14ac:dyDescent="0.2">
      <c r="A5" s="105" t="s">
        <v>1</v>
      </c>
      <c r="B5" s="105"/>
      <c r="C5" s="20"/>
      <c r="D5" s="20"/>
      <c r="E5" s="20"/>
      <c r="F5" s="20"/>
      <c r="G5" s="20"/>
    </row>
    <row r="6" spans="1:7" x14ac:dyDescent="0.2">
      <c r="A6" s="105" t="s">
        <v>89</v>
      </c>
      <c r="B6" s="105"/>
      <c r="C6" s="20"/>
      <c r="D6" s="20"/>
      <c r="E6" s="20"/>
      <c r="F6" s="20"/>
      <c r="G6" s="20"/>
    </row>
    <row r="7" spans="1:7" x14ac:dyDescent="0.2">
      <c r="A7" s="105" t="s">
        <v>129</v>
      </c>
      <c r="B7" s="105"/>
    </row>
    <row r="8" spans="1:7" x14ac:dyDescent="0.2">
      <c r="A8" s="35"/>
      <c r="B8" s="35"/>
    </row>
    <row r="10" spans="1:7" ht="12.95" customHeight="1" x14ac:dyDescent="0.2">
      <c r="A10" s="109" t="s">
        <v>132</v>
      </c>
      <c r="B10" s="110">
        <v>402037.45</v>
      </c>
    </row>
    <row r="11" spans="1:7" ht="52.5" customHeight="1" x14ac:dyDescent="0.2">
      <c r="A11" s="109"/>
      <c r="B11" s="110"/>
    </row>
    <row r="12" spans="1:7" x14ac:dyDescent="0.2">
      <c r="A12" s="42" t="s">
        <v>14</v>
      </c>
      <c r="B12" s="43" t="s">
        <v>15</v>
      </c>
    </row>
    <row r="13" spans="1:7" ht="18.75" customHeight="1" x14ac:dyDescent="0.2">
      <c r="A13" s="44" t="s">
        <v>10</v>
      </c>
      <c r="B13" s="39">
        <f>SUM(B10:B12)</f>
        <v>402037.45</v>
      </c>
    </row>
    <row r="14" spans="1:7" x14ac:dyDescent="0.2">
      <c r="A14" s="40"/>
      <c r="B14" s="40"/>
    </row>
    <row r="15" spans="1:7" x14ac:dyDescent="0.2">
      <c r="A15" s="40"/>
      <c r="B15" s="40"/>
    </row>
    <row r="27" spans="2:2" x14ac:dyDescent="0.2">
      <c r="B27" s="41"/>
    </row>
    <row r="28" spans="2:2" x14ac:dyDescent="0.2">
      <c r="B28" s="33"/>
    </row>
    <row r="29" spans="2:2" x14ac:dyDescent="0.2">
      <c r="B29" s="41"/>
    </row>
  </sheetData>
  <sheetProtection selectLockedCells="1" selectUnlockedCells="1"/>
  <mergeCells count="6">
    <mergeCell ref="A4:B4"/>
    <mergeCell ref="A5:B5"/>
    <mergeCell ref="A6:B6"/>
    <mergeCell ref="A10:A11"/>
    <mergeCell ref="B10:B11"/>
    <mergeCell ref="A7:B7"/>
  </mergeCells>
  <printOptions horizontalCentered="1" verticalCentered="1"/>
  <pageMargins left="0.78749999999999998" right="0.78749999999999998" top="0.98402777777777772" bottom="3.2402777777777776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activeCell="G25" sqref="G25"/>
    </sheetView>
  </sheetViews>
  <sheetFormatPr defaultRowHeight="12.75" x14ac:dyDescent="0.2"/>
  <cols>
    <col min="1" max="1" width="5" style="1" customWidth="1"/>
    <col min="2" max="2" width="39.28515625" style="1" customWidth="1"/>
    <col min="3" max="3" width="10.85546875" style="1" customWidth="1"/>
    <col min="4" max="4" width="23.42578125" style="1" customWidth="1"/>
    <col min="5" max="16384" width="9.140625" style="1"/>
  </cols>
  <sheetData>
    <row r="1" spans="1:4" x14ac:dyDescent="0.2">
      <c r="A1" s="1" t="s">
        <v>172</v>
      </c>
      <c r="D1" s="30" t="s">
        <v>136</v>
      </c>
    </row>
    <row r="2" spans="1:4" x14ac:dyDescent="0.2">
      <c r="B2" s="30"/>
    </row>
    <row r="4" spans="1:4" x14ac:dyDescent="0.2">
      <c r="A4" s="105" t="s">
        <v>130</v>
      </c>
      <c r="B4" s="105"/>
      <c r="C4" s="105"/>
      <c r="D4" s="105"/>
    </row>
    <row r="5" spans="1:4" x14ac:dyDescent="0.2">
      <c r="A5" s="105" t="s">
        <v>16</v>
      </c>
      <c r="B5" s="105"/>
      <c r="C5" s="105"/>
      <c r="D5" s="105"/>
    </row>
    <row r="6" spans="1:4" x14ac:dyDescent="0.2">
      <c r="A6" s="105" t="s">
        <v>1</v>
      </c>
      <c r="B6" s="105"/>
      <c r="C6" s="105"/>
      <c r="D6" s="105"/>
    </row>
    <row r="7" spans="1:4" x14ac:dyDescent="0.2">
      <c r="A7" s="105" t="s">
        <v>89</v>
      </c>
      <c r="B7" s="105"/>
      <c r="C7" s="105"/>
      <c r="D7" s="105"/>
    </row>
    <row r="8" spans="1:4" ht="16.5" customHeight="1" x14ac:dyDescent="0.2">
      <c r="A8" s="105" t="s">
        <v>129</v>
      </c>
      <c r="B8" s="105"/>
      <c r="C8" s="105"/>
      <c r="D8" s="105"/>
    </row>
    <row r="9" spans="1:4" x14ac:dyDescent="0.2">
      <c r="A9" s="35"/>
      <c r="B9" s="35"/>
      <c r="C9" s="35"/>
      <c r="D9" s="35"/>
    </row>
    <row r="10" spans="1:4" x14ac:dyDescent="0.2">
      <c r="A10" s="38" t="s">
        <v>131</v>
      </c>
      <c r="B10" s="35"/>
      <c r="C10" s="35"/>
      <c r="D10" s="35"/>
    </row>
    <row r="11" spans="1:4" x14ac:dyDescent="0.2">
      <c r="A11" s="106" t="s">
        <v>92</v>
      </c>
      <c r="B11" s="106"/>
      <c r="C11" s="106"/>
      <c r="D11" s="106"/>
    </row>
    <row r="12" spans="1:4" x14ac:dyDescent="0.2">
      <c r="A12" s="106" t="s">
        <v>173</v>
      </c>
      <c r="B12" s="106"/>
      <c r="C12" s="106"/>
      <c r="D12" s="106"/>
    </row>
    <row r="13" spans="1:4" x14ac:dyDescent="0.2">
      <c r="A13" s="31"/>
      <c r="B13" s="31"/>
      <c r="C13" s="31"/>
      <c r="D13" s="31"/>
    </row>
    <row r="14" spans="1:4" ht="48.75" customHeight="1" x14ac:dyDescent="0.2">
      <c r="A14" s="36" t="s">
        <v>17</v>
      </c>
      <c r="B14" s="36" t="s">
        <v>18</v>
      </c>
      <c r="C14" s="36" t="s">
        <v>19</v>
      </c>
      <c r="D14" s="36" t="s">
        <v>20</v>
      </c>
    </row>
    <row r="15" spans="1:4" x14ac:dyDescent="0.2">
      <c r="A15" s="22" t="s">
        <v>6</v>
      </c>
      <c r="B15" s="23" t="s">
        <v>177</v>
      </c>
      <c r="C15" s="77">
        <v>2017</v>
      </c>
      <c r="D15" s="32">
        <v>3075</v>
      </c>
    </row>
    <row r="16" spans="1:4" x14ac:dyDescent="0.2">
      <c r="A16" s="22" t="s">
        <v>8</v>
      </c>
      <c r="B16" s="23" t="s">
        <v>176</v>
      </c>
      <c r="C16" s="77">
        <v>2017</v>
      </c>
      <c r="D16" s="32">
        <v>309.47000000000003</v>
      </c>
    </row>
    <row r="17" spans="1:4" x14ac:dyDescent="0.2">
      <c r="A17" s="22" t="s">
        <v>21</v>
      </c>
      <c r="B17" s="23" t="s">
        <v>178</v>
      </c>
      <c r="C17" s="77">
        <v>2017</v>
      </c>
      <c r="D17" s="32">
        <v>400</v>
      </c>
    </row>
    <row r="18" spans="1:4" x14ac:dyDescent="0.2">
      <c r="A18" s="22" t="s">
        <v>22</v>
      </c>
      <c r="B18" s="23" t="s">
        <v>178</v>
      </c>
      <c r="C18" s="77">
        <v>2017</v>
      </c>
      <c r="D18" s="32">
        <v>400</v>
      </c>
    </row>
    <row r="19" spans="1:4" ht="25.5" x14ac:dyDescent="0.2">
      <c r="A19" s="22" t="s">
        <v>186</v>
      </c>
      <c r="B19" s="23" t="s">
        <v>180</v>
      </c>
      <c r="C19" s="77">
        <v>2019</v>
      </c>
      <c r="D19" s="32">
        <v>819.01</v>
      </c>
    </row>
    <row r="20" spans="1:4" ht="25.5" x14ac:dyDescent="0.2">
      <c r="A20" s="22" t="s">
        <v>187</v>
      </c>
      <c r="B20" s="23" t="s">
        <v>182</v>
      </c>
      <c r="C20" s="22">
        <v>2019</v>
      </c>
      <c r="D20" s="32">
        <v>686.18</v>
      </c>
    </row>
    <row r="21" spans="1:4" x14ac:dyDescent="0.2">
      <c r="A21" s="33"/>
      <c r="B21" s="33"/>
      <c r="C21" s="19" t="s">
        <v>10</v>
      </c>
      <c r="D21" s="34">
        <f>SUM(D15:D20)</f>
        <v>5689.6600000000008</v>
      </c>
    </row>
    <row r="22" spans="1:4" x14ac:dyDescent="0.2">
      <c r="A22" s="33"/>
      <c r="B22" s="33"/>
      <c r="C22" s="33"/>
      <c r="D22" s="33"/>
    </row>
    <row r="23" spans="1:4" x14ac:dyDescent="0.2">
      <c r="A23" s="38" t="s">
        <v>133</v>
      </c>
      <c r="B23" s="35"/>
      <c r="C23" s="35"/>
      <c r="D23" s="35"/>
    </row>
    <row r="24" spans="1:4" x14ac:dyDescent="0.2">
      <c r="A24" s="106" t="s">
        <v>23</v>
      </c>
      <c r="B24" s="106"/>
      <c r="C24" s="106"/>
      <c r="D24" s="106"/>
    </row>
    <row r="25" spans="1:4" x14ac:dyDescent="0.2">
      <c r="A25" s="106" t="s">
        <v>174</v>
      </c>
      <c r="B25" s="106"/>
      <c r="C25" s="106"/>
      <c r="D25" s="106"/>
    </row>
    <row r="26" spans="1:4" x14ac:dyDescent="0.2">
      <c r="A26" s="31"/>
      <c r="B26" s="31"/>
      <c r="C26" s="31"/>
      <c r="D26" s="31"/>
    </row>
    <row r="27" spans="1:4" ht="38.25" x14ac:dyDescent="0.2">
      <c r="A27" s="21" t="s">
        <v>17</v>
      </c>
      <c r="B27" s="21" t="s">
        <v>18</v>
      </c>
      <c r="C27" s="21" t="s">
        <v>19</v>
      </c>
      <c r="D27" s="21" t="s">
        <v>20</v>
      </c>
    </row>
    <row r="28" spans="1:4" x14ac:dyDescent="0.2">
      <c r="A28" s="37" t="s">
        <v>6</v>
      </c>
      <c r="B28" s="23" t="s">
        <v>175</v>
      </c>
      <c r="C28" s="22">
        <v>2017</v>
      </c>
      <c r="D28" s="32">
        <v>3440.06</v>
      </c>
    </row>
    <row r="29" spans="1:4" x14ac:dyDescent="0.2">
      <c r="A29" s="45" t="s">
        <v>8</v>
      </c>
      <c r="B29" s="23" t="s">
        <v>179</v>
      </c>
      <c r="C29" s="22">
        <v>2018</v>
      </c>
      <c r="D29" s="32">
        <v>2999.99</v>
      </c>
    </row>
    <row r="30" spans="1:4" x14ac:dyDescent="0.2">
      <c r="A30" s="22" t="s">
        <v>21</v>
      </c>
      <c r="B30" s="23" t="s">
        <v>181</v>
      </c>
      <c r="C30" s="22">
        <v>2019</v>
      </c>
      <c r="D30" s="32">
        <v>3049</v>
      </c>
    </row>
    <row r="31" spans="1:4" x14ac:dyDescent="0.2">
      <c r="A31" s="33"/>
      <c r="B31" s="33"/>
      <c r="C31" s="19" t="s">
        <v>10</v>
      </c>
      <c r="D31" s="34">
        <f>SUM(D28:D30)</f>
        <v>9489.0499999999993</v>
      </c>
    </row>
    <row r="32" spans="1:4" x14ac:dyDescent="0.2">
      <c r="A32" s="33"/>
      <c r="B32" s="33"/>
      <c r="C32" s="33"/>
      <c r="D32" s="33"/>
    </row>
  </sheetData>
  <sheetProtection selectLockedCells="1" selectUnlockedCells="1"/>
  <mergeCells count="9">
    <mergeCell ref="A24:D24"/>
    <mergeCell ref="A25:D25"/>
    <mergeCell ref="A8:D8"/>
    <mergeCell ref="A4:D4"/>
    <mergeCell ref="A5:D5"/>
    <mergeCell ref="A6:D6"/>
    <mergeCell ref="A7:D7"/>
    <mergeCell ref="A11:D11"/>
    <mergeCell ref="A12:D12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110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selection activeCell="X26" sqref="X26"/>
    </sheetView>
  </sheetViews>
  <sheetFormatPr defaultRowHeight="12.75" x14ac:dyDescent="0.2"/>
  <cols>
    <col min="1" max="1" width="3.7109375" style="1" customWidth="1"/>
    <col min="2" max="2" width="8.42578125" style="1" customWidth="1"/>
    <col min="3" max="3" width="10.42578125" style="1" customWidth="1"/>
    <col min="4" max="4" width="13.140625" style="68" customWidth="1"/>
    <col min="5" max="5" width="10" style="1" customWidth="1"/>
    <col min="6" max="6" width="8.85546875" style="1" customWidth="1"/>
    <col min="7" max="7" width="7.140625" style="1" customWidth="1"/>
    <col min="8" max="8" width="16.42578125" style="1" customWidth="1"/>
    <col min="9" max="9" width="8.140625" style="1" customWidth="1"/>
    <col min="10" max="10" width="6.5703125" style="1" customWidth="1"/>
    <col min="11" max="11" width="9.28515625" style="1" customWidth="1"/>
    <col min="12" max="12" width="9.42578125" style="1" customWidth="1"/>
    <col min="13" max="13" width="9.140625" style="1" customWidth="1"/>
    <col min="14" max="14" width="9" style="1" customWidth="1"/>
    <col min="15" max="15" width="8.7109375" style="1" customWidth="1"/>
    <col min="16" max="16" width="9.140625" style="1" customWidth="1"/>
    <col min="17" max="17" width="9.42578125" style="1" customWidth="1"/>
    <col min="18" max="16384" width="9.140625" style="1"/>
  </cols>
  <sheetData>
    <row r="1" spans="1:18" x14ac:dyDescent="0.2">
      <c r="A1" s="1" t="s">
        <v>172</v>
      </c>
      <c r="O1" s="18"/>
      <c r="P1" s="18"/>
      <c r="Q1" s="19" t="s">
        <v>137</v>
      </c>
    </row>
    <row r="2" spans="1:18" x14ac:dyDescent="0.2">
      <c r="A2" s="111" t="s">
        <v>24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</row>
    <row r="3" spans="1:18" x14ac:dyDescent="0.2">
      <c r="A3" s="111" t="s">
        <v>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</row>
    <row r="4" spans="1:18" x14ac:dyDescent="0.2">
      <c r="A4" s="111" t="s">
        <v>89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</row>
    <row r="5" spans="1:18" x14ac:dyDescent="0.2">
      <c r="A5" s="111" t="s">
        <v>129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</row>
    <row r="6" spans="1:18" ht="16.5" customHeight="1" x14ac:dyDescent="0.2">
      <c r="A6" s="102"/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</row>
    <row r="7" spans="1:18" ht="18" customHeight="1" x14ac:dyDescent="0.2">
      <c r="A7" s="112" t="s">
        <v>2</v>
      </c>
      <c r="B7" s="112" t="s">
        <v>25</v>
      </c>
      <c r="C7" s="112" t="s">
        <v>26</v>
      </c>
      <c r="D7" s="112" t="s">
        <v>27</v>
      </c>
      <c r="E7" s="112" t="s">
        <v>28</v>
      </c>
      <c r="F7" s="112" t="s">
        <v>19</v>
      </c>
      <c r="G7" s="112" t="s">
        <v>29</v>
      </c>
      <c r="H7" s="112" t="s">
        <v>30</v>
      </c>
      <c r="I7" s="112" t="s">
        <v>31</v>
      </c>
      <c r="J7" s="114" t="s">
        <v>139</v>
      </c>
      <c r="K7" s="112" t="s">
        <v>32</v>
      </c>
      <c r="L7" s="112" t="s">
        <v>33</v>
      </c>
      <c r="M7" s="113" t="s">
        <v>34</v>
      </c>
      <c r="N7" s="112" t="s">
        <v>35</v>
      </c>
      <c r="O7" s="112"/>
      <c r="P7" s="112" t="s">
        <v>36</v>
      </c>
      <c r="Q7" s="112"/>
    </row>
    <row r="8" spans="1:18" ht="24.75" customHeight="1" x14ac:dyDescent="0.2">
      <c r="A8" s="112"/>
      <c r="B8" s="112"/>
      <c r="C8" s="112"/>
      <c r="D8" s="112"/>
      <c r="E8" s="112"/>
      <c r="F8" s="112"/>
      <c r="G8" s="112"/>
      <c r="H8" s="112"/>
      <c r="I8" s="112"/>
      <c r="J8" s="115"/>
      <c r="K8" s="112"/>
      <c r="L8" s="112"/>
      <c r="M8" s="113"/>
      <c r="N8" s="2" t="s">
        <v>37</v>
      </c>
      <c r="O8" s="2" t="s">
        <v>38</v>
      </c>
      <c r="P8" s="2" t="s">
        <v>37</v>
      </c>
      <c r="Q8" s="2" t="s">
        <v>38</v>
      </c>
    </row>
    <row r="9" spans="1:18" ht="20.25" customHeight="1" x14ac:dyDescent="0.2">
      <c r="A9" s="7" t="s">
        <v>6</v>
      </c>
      <c r="B9" s="3" t="s">
        <v>214</v>
      </c>
      <c r="C9" s="3" t="s">
        <v>39</v>
      </c>
      <c r="D9" s="3" t="s">
        <v>40</v>
      </c>
      <c r="E9" s="4" t="s">
        <v>41</v>
      </c>
      <c r="F9" s="3">
        <v>1980</v>
      </c>
      <c r="G9" s="3">
        <v>19100</v>
      </c>
      <c r="H9" s="3">
        <v>337989</v>
      </c>
      <c r="I9" s="4">
        <v>3</v>
      </c>
      <c r="J9" s="4"/>
      <c r="K9" s="94">
        <v>103</v>
      </c>
      <c r="L9" s="5" t="s">
        <v>42</v>
      </c>
      <c r="M9" s="62">
        <v>83200</v>
      </c>
      <c r="N9" s="3" t="s">
        <v>170</v>
      </c>
      <c r="O9" s="6" t="s">
        <v>171</v>
      </c>
      <c r="P9" s="3" t="s">
        <v>170</v>
      </c>
      <c r="Q9" s="6" t="s">
        <v>171</v>
      </c>
      <c r="R9" s="28"/>
    </row>
    <row r="10" spans="1:18" ht="26.25" customHeight="1" x14ac:dyDescent="0.2">
      <c r="A10" s="7" t="s">
        <v>8</v>
      </c>
      <c r="B10" s="3" t="s">
        <v>215</v>
      </c>
      <c r="C10" s="4" t="s">
        <v>43</v>
      </c>
      <c r="D10" s="3" t="s">
        <v>15</v>
      </c>
      <c r="E10" s="4" t="s">
        <v>44</v>
      </c>
      <c r="F10" s="3">
        <v>1998</v>
      </c>
      <c r="G10" s="3" t="s">
        <v>15</v>
      </c>
      <c r="H10" s="8" t="s">
        <v>45</v>
      </c>
      <c r="I10" s="71" t="s">
        <v>146</v>
      </c>
      <c r="J10" s="7">
        <v>750</v>
      </c>
      <c r="K10" s="95" t="s">
        <v>15</v>
      </c>
      <c r="L10" s="5" t="s">
        <v>46</v>
      </c>
      <c r="M10" s="63" t="s">
        <v>15</v>
      </c>
      <c r="N10" s="3" t="s">
        <v>170</v>
      </c>
      <c r="O10" s="6" t="s">
        <v>171</v>
      </c>
      <c r="P10" s="3" t="s">
        <v>15</v>
      </c>
      <c r="Q10" s="3" t="s">
        <v>15</v>
      </c>
    </row>
    <row r="11" spans="1:18" ht="24.75" customHeight="1" x14ac:dyDescent="0.2">
      <c r="A11" s="7" t="s">
        <v>21</v>
      </c>
      <c r="B11" s="24" t="s">
        <v>216</v>
      </c>
      <c r="C11" s="25" t="s">
        <v>47</v>
      </c>
      <c r="D11" s="29" t="s">
        <v>48</v>
      </c>
      <c r="E11" s="24" t="s">
        <v>49</v>
      </c>
      <c r="F11" s="25">
        <v>2008</v>
      </c>
      <c r="G11" s="24">
        <v>1368</v>
      </c>
      <c r="H11" s="9" t="s">
        <v>50</v>
      </c>
      <c r="I11" s="26">
        <v>5</v>
      </c>
      <c r="J11" s="26"/>
      <c r="K11" s="96">
        <v>141256</v>
      </c>
      <c r="L11" s="24" t="s">
        <v>51</v>
      </c>
      <c r="M11" s="62">
        <v>11800</v>
      </c>
      <c r="N11" s="3" t="s">
        <v>170</v>
      </c>
      <c r="O11" s="6" t="s">
        <v>171</v>
      </c>
      <c r="P11" s="3" t="s">
        <v>170</v>
      </c>
      <c r="Q11" s="6" t="s">
        <v>171</v>
      </c>
    </row>
    <row r="12" spans="1:18" ht="21.75" customHeight="1" x14ac:dyDescent="0.2">
      <c r="A12" s="7" t="s">
        <v>22</v>
      </c>
      <c r="B12" s="3" t="s">
        <v>217</v>
      </c>
      <c r="C12" s="3" t="s">
        <v>47</v>
      </c>
      <c r="D12" s="3" t="s">
        <v>52</v>
      </c>
      <c r="E12" s="3" t="s">
        <v>53</v>
      </c>
      <c r="F12" s="3">
        <v>2009</v>
      </c>
      <c r="G12" s="3">
        <v>2287</v>
      </c>
      <c r="H12" s="3" t="s">
        <v>54</v>
      </c>
      <c r="I12" s="3" t="s">
        <v>55</v>
      </c>
      <c r="J12" s="3"/>
      <c r="K12" s="94">
        <v>157650</v>
      </c>
      <c r="L12" s="3" t="s">
        <v>56</v>
      </c>
      <c r="M12" s="62">
        <v>30000</v>
      </c>
      <c r="N12" s="3" t="s">
        <v>170</v>
      </c>
      <c r="O12" s="6" t="s">
        <v>171</v>
      </c>
      <c r="P12" s="3" t="s">
        <v>170</v>
      </c>
      <c r="Q12" s="6" t="s">
        <v>171</v>
      </c>
    </row>
    <row r="13" spans="1:18" ht="42.75" customHeight="1" x14ac:dyDescent="0.2">
      <c r="A13" s="7" t="s">
        <v>186</v>
      </c>
      <c r="B13" s="3" t="s">
        <v>218</v>
      </c>
      <c r="C13" s="3" t="s">
        <v>57</v>
      </c>
      <c r="D13" s="3" t="s">
        <v>58</v>
      </c>
      <c r="E13" s="3" t="s">
        <v>59</v>
      </c>
      <c r="F13" s="3">
        <v>2009</v>
      </c>
      <c r="G13" s="3" t="s">
        <v>15</v>
      </c>
      <c r="H13" s="3" t="s">
        <v>60</v>
      </c>
      <c r="I13" s="3" t="s">
        <v>61</v>
      </c>
      <c r="J13" s="3"/>
      <c r="K13" s="97" t="s">
        <v>15</v>
      </c>
      <c r="L13" s="3" t="s">
        <v>62</v>
      </c>
      <c r="M13" s="64">
        <v>31800</v>
      </c>
      <c r="N13" s="3" t="s">
        <v>170</v>
      </c>
      <c r="O13" s="6" t="s">
        <v>171</v>
      </c>
      <c r="P13" s="3" t="s">
        <v>170</v>
      </c>
      <c r="Q13" s="6" t="s">
        <v>171</v>
      </c>
    </row>
    <row r="14" spans="1:18" ht="24" customHeight="1" x14ac:dyDescent="0.2">
      <c r="A14" s="7" t="s">
        <v>187</v>
      </c>
      <c r="B14" s="11" t="s">
        <v>63</v>
      </c>
      <c r="C14" s="11" t="s">
        <v>66</v>
      </c>
      <c r="D14" s="11" t="s">
        <v>67</v>
      </c>
      <c r="E14" s="11" t="s">
        <v>49</v>
      </c>
      <c r="F14" s="11">
        <v>2010</v>
      </c>
      <c r="G14" s="11">
        <v>1586</v>
      </c>
      <c r="H14" s="11" t="s">
        <v>64</v>
      </c>
      <c r="I14" s="11">
        <v>5</v>
      </c>
      <c r="J14" s="11"/>
      <c r="K14" s="98">
        <v>148486</v>
      </c>
      <c r="L14" s="12" t="s">
        <v>65</v>
      </c>
      <c r="M14" s="65">
        <v>22500</v>
      </c>
      <c r="N14" s="3" t="s">
        <v>170</v>
      </c>
      <c r="O14" s="6" t="s">
        <v>171</v>
      </c>
      <c r="P14" s="3" t="s">
        <v>170</v>
      </c>
      <c r="Q14" s="6" t="s">
        <v>171</v>
      </c>
    </row>
    <row r="15" spans="1:18" ht="21" x14ac:dyDescent="0.2">
      <c r="A15" s="7" t="s">
        <v>188</v>
      </c>
      <c r="B15" s="11" t="s">
        <v>68</v>
      </c>
      <c r="C15" s="11" t="s">
        <v>69</v>
      </c>
      <c r="D15" s="13" t="s">
        <v>15</v>
      </c>
      <c r="E15" s="11" t="s">
        <v>44</v>
      </c>
      <c r="F15" s="11">
        <v>2011</v>
      </c>
      <c r="G15" s="11" t="s">
        <v>15</v>
      </c>
      <c r="H15" s="11" t="s">
        <v>70</v>
      </c>
      <c r="I15" s="72" t="s">
        <v>147</v>
      </c>
      <c r="J15" s="11">
        <v>750</v>
      </c>
      <c r="K15" s="98" t="s">
        <v>15</v>
      </c>
      <c r="L15" s="12" t="s">
        <v>71</v>
      </c>
      <c r="M15" s="65">
        <v>1700</v>
      </c>
      <c r="N15" s="3" t="s">
        <v>170</v>
      </c>
      <c r="O15" s="6" t="s">
        <v>171</v>
      </c>
      <c r="P15" s="3" t="s">
        <v>170</v>
      </c>
      <c r="Q15" s="6" t="s">
        <v>171</v>
      </c>
    </row>
    <row r="16" spans="1:18" ht="27.6" customHeight="1" x14ac:dyDescent="0.2">
      <c r="A16" s="7" t="s">
        <v>189</v>
      </c>
      <c r="B16" s="13" t="s">
        <v>72</v>
      </c>
      <c r="C16" s="13" t="s">
        <v>80</v>
      </c>
      <c r="D16" s="13" t="s">
        <v>81</v>
      </c>
      <c r="E16" s="13" t="s">
        <v>73</v>
      </c>
      <c r="F16" s="13">
        <v>1989</v>
      </c>
      <c r="G16" s="13"/>
      <c r="H16" s="13">
        <v>72370</v>
      </c>
      <c r="I16" s="14" t="s">
        <v>141</v>
      </c>
      <c r="J16" s="14" t="s">
        <v>140</v>
      </c>
      <c r="K16" s="99">
        <v>99020</v>
      </c>
      <c r="L16" s="13" t="s">
        <v>74</v>
      </c>
      <c r="M16" s="66">
        <v>10000</v>
      </c>
      <c r="N16" s="3" t="s">
        <v>170</v>
      </c>
      <c r="O16" s="6" t="s">
        <v>171</v>
      </c>
      <c r="P16" s="3" t="s">
        <v>170</v>
      </c>
      <c r="Q16" s="6" t="s">
        <v>171</v>
      </c>
    </row>
    <row r="17" spans="1:17" ht="27.75" customHeight="1" x14ac:dyDescent="0.2">
      <c r="A17" s="7" t="s">
        <v>190</v>
      </c>
      <c r="B17" s="13" t="s">
        <v>75</v>
      </c>
      <c r="C17" s="13" t="s">
        <v>78</v>
      </c>
      <c r="D17" s="13" t="s">
        <v>79</v>
      </c>
      <c r="E17" s="13" t="s">
        <v>77</v>
      </c>
      <c r="F17" s="13">
        <v>2011</v>
      </c>
      <c r="G17" s="13"/>
      <c r="H17" s="13" t="s">
        <v>76</v>
      </c>
      <c r="I17" s="14" t="s">
        <v>82</v>
      </c>
      <c r="J17" s="14"/>
      <c r="K17" s="99">
        <v>4530</v>
      </c>
      <c r="L17" s="13" t="s">
        <v>75</v>
      </c>
      <c r="M17" s="66">
        <v>186000</v>
      </c>
      <c r="N17" s="3" t="s">
        <v>170</v>
      </c>
      <c r="O17" s="6" t="s">
        <v>171</v>
      </c>
      <c r="P17" s="3" t="s">
        <v>170</v>
      </c>
      <c r="Q17" s="6" t="s">
        <v>171</v>
      </c>
    </row>
    <row r="18" spans="1:17" ht="26.25" customHeight="1" x14ac:dyDescent="0.2">
      <c r="A18" s="7" t="s">
        <v>191</v>
      </c>
      <c r="B18" s="13" t="s">
        <v>83</v>
      </c>
      <c r="C18" s="16" t="s">
        <v>47</v>
      </c>
      <c r="D18" s="13" t="s">
        <v>84</v>
      </c>
      <c r="E18" s="16" t="s">
        <v>53</v>
      </c>
      <c r="F18" s="16">
        <v>2012</v>
      </c>
      <c r="G18" s="16">
        <v>2287</v>
      </c>
      <c r="H18" s="16" t="s">
        <v>85</v>
      </c>
      <c r="I18" s="73" t="s">
        <v>148</v>
      </c>
      <c r="J18" s="16" t="s">
        <v>149</v>
      </c>
      <c r="K18" s="100">
        <v>110082</v>
      </c>
      <c r="L18" s="16" t="s">
        <v>86</v>
      </c>
      <c r="M18" s="67">
        <v>44700</v>
      </c>
      <c r="N18" s="3" t="s">
        <v>170</v>
      </c>
      <c r="O18" s="6" t="s">
        <v>171</v>
      </c>
      <c r="P18" s="3" t="s">
        <v>170</v>
      </c>
      <c r="Q18" s="6" t="s">
        <v>171</v>
      </c>
    </row>
    <row r="19" spans="1:17" s="17" customFormat="1" ht="31.5" customHeight="1" x14ac:dyDescent="0.2">
      <c r="A19" s="7" t="s">
        <v>192</v>
      </c>
      <c r="B19" s="16" t="s">
        <v>98</v>
      </c>
      <c r="C19" s="16" t="s">
        <v>99</v>
      </c>
      <c r="D19" s="13" t="s">
        <v>138</v>
      </c>
      <c r="E19" s="16" t="s">
        <v>49</v>
      </c>
      <c r="F19" s="16">
        <v>2013</v>
      </c>
      <c r="G19" s="16">
        <v>1396</v>
      </c>
      <c r="H19" s="16" t="s">
        <v>100</v>
      </c>
      <c r="I19" s="16">
        <v>5</v>
      </c>
      <c r="J19" s="16"/>
      <c r="K19" s="100">
        <v>78950</v>
      </c>
      <c r="L19" s="16" t="s">
        <v>101</v>
      </c>
      <c r="M19" s="67">
        <v>36400</v>
      </c>
      <c r="N19" s="3" t="s">
        <v>170</v>
      </c>
      <c r="O19" s="6" t="s">
        <v>171</v>
      </c>
      <c r="P19" s="3" t="s">
        <v>170</v>
      </c>
      <c r="Q19" s="6" t="s">
        <v>171</v>
      </c>
    </row>
    <row r="20" spans="1:17" ht="35.25" customHeight="1" x14ac:dyDescent="0.2">
      <c r="A20" s="7" t="s">
        <v>193</v>
      </c>
      <c r="B20" s="16" t="s">
        <v>102</v>
      </c>
      <c r="C20" s="13" t="s">
        <v>103</v>
      </c>
      <c r="D20" s="13" t="s">
        <v>104</v>
      </c>
      <c r="E20" s="13" t="s">
        <v>105</v>
      </c>
      <c r="F20" s="16">
        <v>2015</v>
      </c>
      <c r="G20" s="13" t="s">
        <v>75</v>
      </c>
      <c r="H20" s="16" t="s">
        <v>106</v>
      </c>
      <c r="I20" s="74" t="s">
        <v>151</v>
      </c>
      <c r="J20" s="13" t="s">
        <v>150</v>
      </c>
      <c r="K20" s="99" t="s">
        <v>15</v>
      </c>
      <c r="L20" s="16" t="s">
        <v>107</v>
      </c>
      <c r="M20" s="67">
        <v>40000</v>
      </c>
      <c r="N20" s="3" t="s">
        <v>170</v>
      </c>
      <c r="O20" s="6" t="s">
        <v>171</v>
      </c>
      <c r="P20" s="3" t="s">
        <v>170</v>
      </c>
      <c r="Q20" s="6" t="s">
        <v>171</v>
      </c>
    </row>
    <row r="21" spans="1:17" ht="26.25" customHeight="1" x14ac:dyDescent="0.2">
      <c r="A21" s="7" t="s">
        <v>194</v>
      </c>
      <c r="B21" s="16" t="s">
        <v>108</v>
      </c>
      <c r="C21" s="16" t="s">
        <v>109</v>
      </c>
      <c r="D21" s="13" t="s">
        <v>219</v>
      </c>
      <c r="E21" s="13" t="s">
        <v>110</v>
      </c>
      <c r="F21" s="16">
        <v>2015</v>
      </c>
      <c r="G21" s="16">
        <v>2998</v>
      </c>
      <c r="H21" s="16" t="s">
        <v>111</v>
      </c>
      <c r="I21" s="69" t="s">
        <v>143</v>
      </c>
      <c r="J21" s="16" t="s">
        <v>142</v>
      </c>
      <c r="K21" s="100">
        <v>59560</v>
      </c>
      <c r="L21" s="16" t="s">
        <v>112</v>
      </c>
      <c r="M21" s="67">
        <v>107000</v>
      </c>
      <c r="N21" s="3" t="s">
        <v>170</v>
      </c>
      <c r="O21" s="6" t="s">
        <v>171</v>
      </c>
      <c r="P21" s="3" t="s">
        <v>170</v>
      </c>
      <c r="Q21" s="6" t="s">
        <v>171</v>
      </c>
    </row>
    <row r="22" spans="1:17" ht="44.25" customHeight="1" x14ac:dyDescent="0.2">
      <c r="A22" s="7" t="s">
        <v>195</v>
      </c>
      <c r="B22" s="3" t="s">
        <v>113</v>
      </c>
      <c r="C22" s="3" t="s">
        <v>114</v>
      </c>
      <c r="D22" s="3" t="s">
        <v>115</v>
      </c>
      <c r="E22" s="4" t="s">
        <v>116</v>
      </c>
      <c r="F22" s="3">
        <v>2002</v>
      </c>
      <c r="G22" s="3" t="s">
        <v>15</v>
      </c>
      <c r="H22" s="3" t="s">
        <v>117</v>
      </c>
      <c r="I22" s="74" t="s">
        <v>151</v>
      </c>
      <c r="J22" s="4" t="s">
        <v>150</v>
      </c>
      <c r="K22" s="94" t="s">
        <v>15</v>
      </c>
      <c r="L22" s="5" t="s">
        <v>118</v>
      </c>
      <c r="M22" s="62">
        <v>10000</v>
      </c>
      <c r="N22" s="3" t="s">
        <v>170</v>
      </c>
      <c r="O22" s="6" t="s">
        <v>171</v>
      </c>
      <c r="P22" s="3" t="s">
        <v>170</v>
      </c>
      <c r="Q22" s="6" t="s">
        <v>171</v>
      </c>
    </row>
    <row r="23" spans="1:17" ht="27.75" customHeight="1" x14ac:dyDescent="0.2">
      <c r="A23" s="7" t="s">
        <v>196</v>
      </c>
      <c r="B23" s="3" t="s">
        <v>119</v>
      </c>
      <c r="C23" s="3" t="s">
        <v>120</v>
      </c>
      <c r="D23" s="3" t="s">
        <v>220</v>
      </c>
      <c r="E23" s="4" t="s">
        <v>73</v>
      </c>
      <c r="F23" s="3">
        <v>2016</v>
      </c>
      <c r="G23" s="3">
        <v>6700</v>
      </c>
      <c r="H23" s="3" t="s">
        <v>121</v>
      </c>
      <c r="I23" s="70" t="s">
        <v>144</v>
      </c>
      <c r="J23" s="4" t="s">
        <v>145</v>
      </c>
      <c r="K23" s="94">
        <v>32570</v>
      </c>
      <c r="L23" s="5" t="s">
        <v>122</v>
      </c>
      <c r="M23" s="62">
        <v>176500</v>
      </c>
      <c r="N23" s="3" t="s">
        <v>170</v>
      </c>
      <c r="O23" s="6" t="s">
        <v>171</v>
      </c>
      <c r="P23" s="3" t="s">
        <v>170</v>
      </c>
      <c r="Q23" s="6" t="s">
        <v>171</v>
      </c>
    </row>
    <row r="24" spans="1:17" ht="28.5" customHeight="1" x14ac:dyDescent="0.2">
      <c r="A24" s="7" t="s">
        <v>197</v>
      </c>
      <c r="B24" s="3" t="s">
        <v>123</v>
      </c>
      <c r="C24" s="3" t="s">
        <v>124</v>
      </c>
      <c r="D24" s="3" t="s">
        <v>221</v>
      </c>
      <c r="E24" s="4" t="s">
        <v>125</v>
      </c>
      <c r="F24" s="3">
        <v>2016</v>
      </c>
      <c r="G24" s="3">
        <v>3894</v>
      </c>
      <c r="H24" s="3" t="s">
        <v>126</v>
      </c>
      <c r="I24" s="4" t="s">
        <v>127</v>
      </c>
      <c r="J24" s="4"/>
      <c r="K24" s="94">
        <v>5773.2</v>
      </c>
      <c r="L24" s="5" t="s">
        <v>128</v>
      </c>
      <c r="M24" s="62">
        <v>130000</v>
      </c>
      <c r="N24" s="3" t="s">
        <v>170</v>
      </c>
      <c r="O24" s="6" t="s">
        <v>171</v>
      </c>
      <c r="P24" s="3" t="s">
        <v>170</v>
      </c>
      <c r="Q24" s="6" t="s">
        <v>171</v>
      </c>
    </row>
    <row r="25" spans="1:17" ht="28.5" customHeight="1" x14ac:dyDescent="0.2">
      <c r="A25" s="7" t="s">
        <v>198</v>
      </c>
      <c r="B25" s="13" t="s">
        <v>152</v>
      </c>
      <c r="C25" s="13" t="s">
        <v>153</v>
      </c>
      <c r="D25" s="13" t="s">
        <v>154</v>
      </c>
      <c r="E25" s="13" t="s">
        <v>155</v>
      </c>
      <c r="F25" s="13">
        <v>2016</v>
      </c>
      <c r="G25" s="13" t="s">
        <v>15</v>
      </c>
      <c r="H25" s="13" t="s">
        <v>156</v>
      </c>
      <c r="I25" s="13" t="s">
        <v>157</v>
      </c>
      <c r="J25" s="13" t="s">
        <v>15</v>
      </c>
      <c r="K25" s="99" t="s">
        <v>15</v>
      </c>
      <c r="L25" s="13" t="s">
        <v>158</v>
      </c>
      <c r="M25" s="75">
        <v>32500</v>
      </c>
      <c r="N25" s="3" t="s">
        <v>170</v>
      </c>
      <c r="O25" s="6" t="s">
        <v>171</v>
      </c>
      <c r="P25" s="3" t="s">
        <v>170</v>
      </c>
      <c r="Q25" s="6" t="s">
        <v>171</v>
      </c>
    </row>
    <row r="26" spans="1:17" ht="31.5" x14ac:dyDescent="0.2">
      <c r="A26" s="7" t="s">
        <v>199</v>
      </c>
      <c r="B26" s="16" t="s">
        <v>159</v>
      </c>
      <c r="C26" s="16" t="s">
        <v>124</v>
      </c>
      <c r="D26" s="13" t="s">
        <v>222</v>
      </c>
      <c r="E26" s="13" t="s">
        <v>160</v>
      </c>
      <c r="F26" s="16">
        <v>2016</v>
      </c>
      <c r="G26" s="16">
        <v>3849</v>
      </c>
      <c r="H26" s="16" t="s">
        <v>161</v>
      </c>
      <c r="I26" s="16" t="s">
        <v>163</v>
      </c>
      <c r="J26" s="16">
        <v>7500</v>
      </c>
      <c r="K26" s="99">
        <v>5025.8</v>
      </c>
      <c r="L26" s="16" t="s">
        <v>162</v>
      </c>
      <c r="M26" s="67">
        <v>138800</v>
      </c>
      <c r="N26" s="3" t="s">
        <v>170</v>
      </c>
      <c r="O26" s="6" t="s">
        <v>171</v>
      </c>
      <c r="P26" s="3" t="s">
        <v>170</v>
      </c>
      <c r="Q26" s="6" t="s">
        <v>171</v>
      </c>
    </row>
    <row r="27" spans="1:17" ht="48" customHeight="1" x14ac:dyDescent="0.2">
      <c r="A27" s="84" t="s">
        <v>200</v>
      </c>
      <c r="B27" s="85" t="s">
        <v>164</v>
      </c>
      <c r="C27" s="85" t="s">
        <v>165</v>
      </c>
      <c r="D27" s="86" t="s">
        <v>166</v>
      </c>
      <c r="E27" s="86" t="s">
        <v>73</v>
      </c>
      <c r="F27" s="85">
        <v>2017</v>
      </c>
      <c r="G27" s="85">
        <v>2287</v>
      </c>
      <c r="H27" s="85" t="s">
        <v>167</v>
      </c>
      <c r="I27" s="85" t="s">
        <v>169</v>
      </c>
      <c r="J27" s="85">
        <v>3500</v>
      </c>
      <c r="K27" s="101">
        <v>17581</v>
      </c>
      <c r="L27" s="85" t="s">
        <v>168</v>
      </c>
      <c r="M27" s="87">
        <v>81000</v>
      </c>
      <c r="N27" s="51" t="s">
        <v>170</v>
      </c>
      <c r="O27" s="49" t="s">
        <v>171</v>
      </c>
      <c r="P27" s="51" t="s">
        <v>170</v>
      </c>
      <c r="Q27" s="49" t="s">
        <v>171</v>
      </c>
    </row>
    <row r="28" spans="1:17" ht="21" x14ac:dyDescent="0.2">
      <c r="A28" s="16" t="s">
        <v>206</v>
      </c>
      <c r="B28" s="88" t="s">
        <v>201</v>
      </c>
      <c r="C28" s="88" t="s">
        <v>202</v>
      </c>
      <c r="D28" s="89" t="s">
        <v>203</v>
      </c>
      <c r="E28" s="89" t="s">
        <v>125</v>
      </c>
      <c r="F28" s="88">
        <v>2019</v>
      </c>
      <c r="G28" s="88">
        <v>3849</v>
      </c>
      <c r="H28" s="88" t="s">
        <v>204</v>
      </c>
      <c r="I28" s="88" t="s">
        <v>205</v>
      </c>
      <c r="J28" s="88">
        <v>7500</v>
      </c>
      <c r="K28" s="99" t="s">
        <v>15</v>
      </c>
      <c r="L28" s="90" t="s">
        <v>223</v>
      </c>
      <c r="M28" s="91">
        <v>271830</v>
      </c>
      <c r="N28" s="92" t="s">
        <v>224</v>
      </c>
      <c r="O28" s="6" t="s">
        <v>171</v>
      </c>
      <c r="P28" s="92" t="s">
        <v>224</v>
      </c>
      <c r="Q28" s="6" t="s">
        <v>171</v>
      </c>
    </row>
    <row r="29" spans="1:17" ht="21" customHeight="1" x14ac:dyDescent="0.2">
      <c r="A29" s="16" t="s">
        <v>207</v>
      </c>
      <c r="B29" s="93" t="s">
        <v>15</v>
      </c>
      <c r="C29" s="88" t="s">
        <v>209</v>
      </c>
      <c r="D29" s="89" t="s">
        <v>212</v>
      </c>
      <c r="E29" s="89" t="s">
        <v>210</v>
      </c>
      <c r="F29" s="88">
        <v>2019</v>
      </c>
      <c r="G29" s="93" t="s">
        <v>15</v>
      </c>
      <c r="H29" s="88" t="s">
        <v>211</v>
      </c>
      <c r="I29" s="93" t="s">
        <v>213</v>
      </c>
      <c r="J29" s="78" t="s">
        <v>15</v>
      </c>
      <c r="K29" s="99" t="s">
        <v>15</v>
      </c>
      <c r="L29" s="78" t="s">
        <v>15</v>
      </c>
      <c r="M29" s="91">
        <v>113160</v>
      </c>
      <c r="N29" s="92" t="s">
        <v>15</v>
      </c>
      <c r="O29" s="104" t="s">
        <v>15</v>
      </c>
      <c r="P29" s="92" t="s">
        <v>224</v>
      </c>
      <c r="Q29" s="6" t="s">
        <v>208</v>
      </c>
    </row>
    <row r="30" spans="1:17" x14ac:dyDescent="0.2">
      <c r="A30" s="79"/>
      <c r="B30" s="79"/>
      <c r="C30" s="79"/>
      <c r="D30" s="80"/>
      <c r="E30" s="80"/>
      <c r="F30" s="79"/>
      <c r="G30" s="79"/>
      <c r="H30" s="79"/>
      <c r="I30" s="79"/>
      <c r="J30" s="79"/>
      <c r="K30" s="81"/>
      <c r="L30" s="79"/>
      <c r="M30" s="82"/>
      <c r="N30" s="80"/>
      <c r="O30" s="83"/>
      <c r="P30" s="80"/>
      <c r="Q30" s="83"/>
    </row>
    <row r="31" spans="1:17" x14ac:dyDescent="0.2">
      <c r="A31" s="1" t="s">
        <v>90</v>
      </c>
    </row>
  </sheetData>
  <sheetProtection selectLockedCells="1" selectUnlockedCells="1"/>
  <mergeCells count="19">
    <mergeCell ref="N7:O7"/>
    <mergeCell ref="F7:F8"/>
    <mergeCell ref="J7:J8"/>
    <mergeCell ref="A2:Q2"/>
    <mergeCell ref="A3:Q3"/>
    <mergeCell ref="A4:Q4"/>
    <mergeCell ref="A7:A8"/>
    <mergeCell ref="B7:B8"/>
    <mergeCell ref="C7:C8"/>
    <mergeCell ref="I7:I8"/>
    <mergeCell ref="K7:K8"/>
    <mergeCell ref="E7:E8"/>
    <mergeCell ref="G7:G8"/>
    <mergeCell ref="P7:Q7"/>
    <mergeCell ref="H7:H8"/>
    <mergeCell ref="A5:Q5"/>
    <mergeCell ref="M7:M8"/>
    <mergeCell ref="L7:L8"/>
    <mergeCell ref="D7:D8"/>
  </mergeCells>
  <printOptions horizontalCentered="1"/>
  <pageMargins left="0.19685039370078741" right="0.19685039370078741" top="0.98425196850393704" bottom="0.98425196850393704" header="0.51181102362204722" footer="0.51181102362204722"/>
  <pageSetup paperSize="9" scale="80" firstPageNumber="0" fitToWidth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4</vt:i4>
      </vt:variant>
    </vt:vector>
  </HeadingPairs>
  <TitlesOfParts>
    <vt:vector size="8" baseType="lpstr">
      <vt:lpstr>budynki</vt:lpstr>
      <vt:lpstr>pozostałe śr. trwałe</vt:lpstr>
      <vt:lpstr>elektronika</vt:lpstr>
      <vt:lpstr>pojazdy</vt:lpstr>
      <vt:lpstr>budynki!Obszar_wydruku</vt:lpstr>
      <vt:lpstr>elektronika!Obszar_wydruku</vt:lpstr>
      <vt:lpstr>pojazdy!Obszar_wydruku</vt:lpstr>
      <vt:lpstr>'pozostałe śr. trwałe'!Obszar_wydruku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Aldona</dc:creator>
  <cp:lastModifiedBy>Mateusz Bastkowski</cp:lastModifiedBy>
  <cp:lastPrinted>2019-11-06T07:57:32Z</cp:lastPrinted>
  <dcterms:created xsi:type="dcterms:W3CDTF">2013-10-24T10:51:23Z</dcterms:created>
  <dcterms:modified xsi:type="dcterms:W3CDTF">2019-11-06T07:57:34Z</dcterms:modified>
</cp:coreProperties>
</file>