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Wydatki rzadowe 2006" sheetId="1" r:id="rId1"/>
  </sheets>
  <definedNames>
    <definedName name="_xlnm.Print_Area" localSheetId="0">'Wydatki rzadowe 2006'!#REF!</definedName>
  </definedNames>
  <calcPr fullCalcOnLoad="1"/>
</workbook>
</file>

<file path=xl/sharedStrings.xml><?xml version="1.0" encoding="utf-8"?>
<sst xmlns="http://schemas.openxmlformats.org/spreadsheetml/2006/main" count="220" uniqueCount="133">
  <si>
    <t>Załącznik nr 10 do Uchwały</t>
  </si>
  <si>
    <t>Wydatki na zadania z zakresu administracji rządowej na 2007 rok</t>
  </si>
  <si>
    <t>Rady Powiatu Mławskiego</t>
  </si>
  <si>
    <t>Nr III/11//2006 z dnia 28.12.2006 r.</t>
  </si>
  <si>
    <t>Nazwa jednostki - zadania</t>
  </si>
  <si>
    <t>Klasyfikacja budżetowa</t>
  </si>
  <si>
    <t xml:space="preserve">Wydatki </t>
  </si>
  <si>
    <t>majątkowe</t>
  </si>
  <si>
    <t>Dział</t>
  </si>
  <si>
    <t>Rozdział</t>
  </si>
  <si>
    <t>Paragraf</t>
  </si>
  <si>
    <t>Ogółem /6+11/</t>
  </si>
  <si>
    <t>bieżace</t>
  </si>
  <si>
    <t>Razem</t>
  </si>
  <si>
    <t>w    tym:</t>
  </si>
  <si>
    <t>wynagrodzenia i pochodne</t>
  </si>
  <si>
    <t>Dotacje</t>
  </si>
  <si>
    <t>obsługa długu</t>
  </si>
  <si>
    <t>z tytułu udzielonych poręczeń i gwarancji</t>
  </si>
  <si>
    <t>Rolnictwo i łowiectwo</t>
  </si>
  <si>
    <t>010</t>
  </si>
  <si>
    <t>Prace geodezyjno - urządzeniowe na potrzeby rolnictwa</t>
  </si>
  <si>
    <t>01005</t>
  </si>
  <si>
    <t>Zakup usług pozostałych</t>
  </si>
  <si>
    <t>4300</t>
  </si>
  <si>
    <t xml:space="preserve">Gospodarka mieszkaniowa </t>
  </si>
  <si>
    <t>700</t>
  </si>
  <si>
    <t>Gospodarka gruntami i nieruchomościami</t>
  </si>
  <si>
    <t>70005</t>
  </si>
  <si>
    <t>Kary i odszkodowania wypłacane na rzecz osób fizycznych</t>
  </si>
  <si>
    <t>4590</t>
  </si>
  <si>
    <t>Koszty postępowania sądowego i prokuratorskiego</t>
  </si>
  <si>
    <t>4610</t>
  </si>
  <si>
    <t>Działalność usługowa</t>
  </si>
  <si>
    <t>710</t>
  </si>
  <si>
    <t>Prace geodezyjne i kartograficzne  /nieinwestycyjne/</t>
  </si>
  <si>
    <t>71013</t>
  </si>
  <si>
    <t>Opracowania geodezyjne i kartograficzne</t>
  </si>
  <si>
    <t>71014</t>
  </si>
  <si>
    <t>Nadzór budowlany</t>
  </si>
  <si>
    <t>71015</t>
  </si>
  <si>
    <t>Wynagrodzenia osobowe pracowników</t>
  </si>
  <si>
    <t>4010</t>
  </si>
  <si>
    <t>Wynagrodzenia osobowe członków korpusu służby cywilnej</t>
  </si>
  <si>
    <t>4020</t>
  </si>
  <si>
    <t>Dodatkowe wynagrodzenie roczne</t>
  </si>
  <si>
    <t>4040</t>
  </si>
  <si>
    <t>Składki na ubezpieczenia społeczne</t>
  </si>
  <si>
    <t>4110</t>
  </si>
  <si>
    <t>Składki na Fundusz Pracy</t>
  </si>
  <si>
    <t>4120</t>
  </si>
  <si>
    <t>Zakup materiałów i wyposażenia</t>
  </si>
  <si>
    <t>4210</t>
  </si>
  <si>
    <t>Opłaty z tytułu zakupu usług telekomunikacyjnych telefonii stacjonarnej</t>
  </si>
  <si>
    <t>4370</t>
  </si>
  <si>
    <t>Podróże służbowe krajowe</t>
  </si>
  <si>
    <t>4410</t>
  </si>
  <si>
    <t>Odpisy na zakładowy fundusz świadczeń socjalnych</t>
  </si>
  <si>
    <t>4440</t>
  </si>
  <si>
    <t>Zakup materiałów papierniczych do sprzętu drukarskiego i urządzeń kserograficznych</t>
  </si>
  <si>
    <t>4740</t>
  </si>
  <si>
    <t>Zakup akcesoriów komputerowych w tym programów i licencji</t>
  </si>
  <si>
    <t>4750</t>
  </si>
  <si>
    <t>Wydatki na zakupy inwestycyjne j.b.</t>
  </si>
  <si>
    <t>6060</t>
  </si>
  <si>
    <t>Administracja publiczna</t>
  </si>
  <si>
    <t>750</t>
  </si>
  <si>
    <t>Urzędy wojewódzkie</t>
  </si>
  <si>
    <t>75011</t>
  </si>
  <si>
    <t>Komisje poborowe</t>
  </si>
  <si>
    <t>75045</t>
  </si>
  <si>
    <t>Różne wydatki na rzecz osób fizycznych</t>
  </si>
  <si>
    <t>3030</t>
  </si>
  <si>
    <t>Wynagrodzenia bezosobowe</t>
  </si>
  <si>
    <t>4170</t>
  </si>
  <si>
    <t>Bezpieczeństwo publiczne i ochrona przeciwpożarowa</t>
  </si>
  <si>
    <t>754</t>
  </si>
  <si>
    <t>Komendy powiatowe                            Państwowej Straży Pożarnej</t>
  </si>
  <si>
    <t>75411</t>
  </si>
  <si>
    <t>Wydatki osobowe niezaliczone do uposażeń wypłacane żołnierzom i funkcjonariuszom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</si>
  <si>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</si>
  <si>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</si>
  <si>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</si>
  <si>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Równoważniki pieniężne i ekwiwalenty dla żołnierzy i funkcjonariuszy</t>
  </si>
  <si>
    <t>Zakup środków żywności</t>
  </si>
  <si>
    <t>Zakup leków, materiałów medycznych</t>
  </si>
  <si>
    <t>4230</t>
  </si>
  <si>
    <t>Zakup pomocy naukowych, dydaktycznych i książek</t>
  </si>
  <si>
    <t>4240</t>
  </si>
  <si>
    <t>Zakup energii</t>
  </si>
  <si>
    <t>Zakup usług remontowych</t>
  </si>
  <si>
    <t>Zakup usług zdrowotnych</t>
  </si>
  <si>
    <t>4280</t>
  </si>
  <si>
    <t>Opłaty za usługi internetowe</t>
  </si>
  <si>
    <t>4350</t>
  </si>
  <si>
    <t>Opłaty z tytułu zakupu usług telekomunikacyjnych telefonii komórkowej</t>
  </si>
  <si>
    <t>4360</t>
  </si>
  <si>
    <t>Różne opłaty i składki</t>
  </si>
  <si>
    <t>4430</t>
  </si>
  <si>
    <t>Podatek od nieruchomości</t>
  </si>
  <si>
    <t>4480</t>
  </si>
  <si>
    <t>Opłaty na rzecz budżetów j.s.t.</t>
  </si>
  <si>
    <t>4520</t>
  </si>
  <si>
    <t>Obrona cywilna</t>
  </si>
  <si>
    <t>75414</t>
  </si>
  <si>
    <t>Ochrona zdrowia</t>
  </si>
  <si>
    <t>851</t>
  </si>
  <si>
    <t xml:space="preserve">Składki na ubezpieczenie zdrowotne oraz świadczenia dla osób nie objętych obowiązkiem ubezpieczenia zdrowotnego </t>
  </si>
  <si>
    <t>85156</t>
  </si>
  <si>
    <t>Składki na ubezpieczenia zdrowotne</t>
  </si>
  <si>
    <t>4130</t>
  </si>
  <si>
    <t>Pomoc społeczna</t>
  </si>
  <si>
    <t>852</t>
  </si>
  <si>
    <t xml:space="preserve">Ośrodki wsparcia </t>
  </si>
  <si>
    <t>85203</t>
  </si>
  <si>
    <t>4220</t>
  </si>
  <si>
    <t>4260</t>
  </si>
  <si>
    <t>4270</t>
  </si>
  <si>
    <t>Pozostałe zadania w zakresie polityki społecznej</t>
  </si>
  <si>
    <t>853</t>
  </si>
  <si>
    <t>Zespoły do spraw orzekania                    o niepełnosprawności</t>
  </si>
  <si>
    <t>85321</t>
  </si>
  <si>
    <t>Składki na ubezp.społeczne</t>
  </si>
  <si>
    <t>Odpisy na ZFŚS</t>
  </si>
  <si>
    <t>Ogółem wydatki</t>
  </si>
  <si>
    <t>Przewodniczący Rady Powiatu Mławskiego</t>
  </si>
  <si>
    <t>Jan Jerzy Wtulich</t>
  </si>
  <si>
    <t>Zarząd Powiatu Mławskiego</t>
  </si>
  <si>
    <t>1. Włodzimierz Wojnarowski</t>
  </si>
  <si>
    <t>2. Zdzisław Budner</t>
  </si>
  <si>
    <t>4. Jan Salwa</t>
  </si>
  <si>
    <t>3. Tadeusz Bąk</t>
  </si>
  <si>
    <t>5. Tadeusz Stefaniak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</si>
</sst>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4"/>
      <color indexed="8"/>
      <name val="Arial CE"/>
      <family val="2"/>
    </font>
    <font>
      <sz val="12"/>
      <color indexed="8"/>
      <name val="Arial CE"/>
      <family val="2"/>
    </font>
    <font>
      <b/>
      <i/>
      <sz val="12"/>
      <color indexed="8"/>
      <name val="Arial CE"/>
      <family val="2"/>
    </font>
    <font>
      <b/>
      <i/>
      <sz val="11"/>
      <name val="Arial CE"/>
      <family val="2"/>
    </font>
    <font>
      <sz val="10"/>
      <name val="Arial CE"/>
      <family val="0"/>
    </font>
    <font>
      <b/>
      <sz val="12"/>
      <color indexed="8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b/>
      <sz val="12"/>
      <name val="Arial CE"/>
      <family val="2"/>
    </font>
    <font>
      <sz val="11"/>
      <color indexed="8"/>
      <name val="Arial CE"/>
      <family val="2"/>
    </font>
    <font>
      <i/>
      <sz val="12"/>
      <color indexed="8"/>
      <name val="Arial CE"/>
      <family val="2"/>
    </font>
    <font>
      <i/>
      <sz val="11"/>
      <color indexed="8"/>
      <name val="Arial CE"/>
      <family val="2"/>
    </font>
    <font>
      <b/>
      <i/>
      <u val="single"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1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63"/>
      </right>
      <top style="medium">
        <color indexed="8"/>
      </top>
      <bottom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8"/>
      </left>
      <right style="medium">
        <color indexed="8"/>
      </right>
      <top>
        <color indexed="63"/>
      </top>
      <bottom style="medium"/>
    </border>
    <border>
      <left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/>
      <bottom style="medium"/>
    </border>
    <border>
      <left style="medium"/>
      <right>
        <color indexed="8"/>
      </right>
      <top>
        <color indexed="63"/>
      </top>
      <bottom style="medium"/>
    </border>
    <border>
      <left style="medium">
        <color indexed="8"/>
      </left>
      <right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3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Alignment="1">
      <alignment horizontal="center"/>
    </xf>
    <xf numFmtId="0" fontId="6" fillId="0" borderId="2" xfId="0" applyAlignment="1">
      <alignment horizontal="center"/>
    </xf>
    <xf numFmtId="0" fontId="6" fillId="0" borderId="3" xfId="0" applyAlignment="1">
      <alignment horizontal="center"/>
    </xf>
    <xf numFmtId="0" fontId="3" fillId="0" borderId="1" xfId="0" applyAlignment="1">
      <alignment horizontal="center"/>
    </xf>
    <xf numFmtId="0" fontId="6" fillId="0" borderId="4" xfId="0" applyAlignment="1">
      <alignment horizontal="center"/>
    </xf>
    <xf numFmtId="0" fontId="3" fillId="0" borderId="4" xfId="0" applyAlignment="1">
      <alignment horizontal="center"/>
    </xf>
    <xf numFmtId="0" fontId="3" fillId="0" borderId="5" xfId="0" applyAlignment="1">
      <alignment horizontal="center" wrapText="1"/>
    </xf>
    <xf numFmtId="0" fontId="3" fillId="0" borderId="6" xfId="0" applyAlignment="1">
      <alignment horizontal="center"/>
    </xf>
    <xf numFmtId="0" fontId="3" fillId="0" borderId="0" xfId="0" applyAlignment="1">
      <alignment horizontal="center" wrapText="1"/>
    </xf>
    <xf numFmtId="0" fontId="3" fillId="0" borderId="1" xfId="0" applyAlignment="1">
      <alignment horizontal="center" wrapText="1"/>
    </xf>
    <xf numFmtId="0" fontId="3" fillId="0" borderId="7" xfId="0" applyAlignment="1">
      <alignment horizontal="center" wrapText="1"/>
    </xf>
    <xf numFmtId="0" fontId="3" fillId="0" borderId="8" xfId="0" applyAlignment="1">
      <alignment/>
    </xf>
    <xf numFmtId="0" fontId="3" fillId="0" borderId="9" xfId="0" applyAlignment="1">
      <alignment/>
    </xf>
    <xf numFmtId="0" fontId="3" fillId="0" borderId="2" xfId="0" applyAlignment="1">
      <alignment horizontal="center"/>
    </xf>
    <xf numFmtId="0" fontId="3" fillId="0" borderId="10" xfId="0" applyBorder="1" applyAlignment="1">
      <alignment horizontal="center"/>
    </xf>
    <xf numFmtId="49" fontId="7" fillId="0" borderId="2" xfId="0" applyAlignment="1">
      <alignment/>
    </xf>
    <xf numFmtId="49" fontId="7" fillId="0" borderId="2" xfId="0" applyAlignment="1">
      <alignment horizontal="center"/>
    </xf>
    <xf numFmtId="49" fontId="3" fillId="0" borderId="3" xfId="0" applyAlignment="1">
      <alignment/>
    </xf>
    <xf numFmtId="49" fontId="3" fillId="0" borderId="11" xfId="0" applyBorder="1" applyAlignment="1">
      <alignment horizontal="center"/>
    </xf>
    <xf numFmtId="3" fontId="8" fillId="0" borderId="12" xfId="0" applyFont="1" applyBorder="1" applyAlignment="1">
      <alignment horizontal="right"/>
    </xf>
    <xf numFmtId="3" fontId="8" fillId="0" borderId="13" xfId="0" applyFont="1" applyBorder="1" applyAlignment="1">
      <alignment horizontal="right"/>
    </xf>
    <xf numFmtId="3" fontId="8" fillId="0" borderId="14" xfId="0" applyFont="1" applyBorder="1" applyAlignment="1">
      <alignment horizontal="right"/>
    </xf>
    <xf numFmtId="3" fontId="8" fillId="0" borderId="3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0" borderId="2" xfId="0" applyAlignment="1">
      <alignment horizontal="left" wrapText="1"/>
    </xf>
    <xf numFmtId="49" fontId="10" fillId="0" borderId="15" xfId="0" applyAlignment="1">
      <alignment horizontal="center"/>
    </xf>
    <xf numFmtId="49" fontId="3" fillId="0" borderId="2" xfId="0" applyAlignment="1">
      <alignment horizontal="center"/>
    </xf>
    <xf numFmtId="3" fontId="11" fillId="0" borderId="16" xfId="0" applyFont="1" applyBorder="1" applyAlignment="1">
      <alignment horizontal="right"/>
    </xf>
    <xf numFmtId="3" fontId="11" fillId="0" borderId="3" xfId="0" applyFont="1" applyAlignment="1">
      <alignment horizontal="right"/>
    </xf>
    <xf numFmtId="3" fontId="11" fillId="0" borderId="2" xfId="0" applyFont="1" applyAlignment="1">
      <alignment horizontal="right"/>
    </xf>
    <xf numFmtId="49" fontId="3" fillId="0" borderId="17" xfId="0" applyAlignment="1">
      <alignment horizontal="left"/>
    </xf>
    <xf numFmtId="49" fontId="3" fillId="0" borderId="18" xfId="0" applyAlignment="1">
      <alignment horizontal="center"/>
    </xf>
    <xf numFmtId="3" fontId="9" fillId="0" borderId="19" xfId="0" applyFont="1" applyAlignment="1">
      <alignment horizontal="right"/>
    </xf>
    <xf numFmtId="3" fontId="9" fillId="0" borderId="20" xfId="0" applyFont="1" applyBorder="1" applyAlignment="1">
      <alignment horizontal="right"/>
    </xf>
    <xf numFmtId="0" fontId="9" fillId="0" borderId="18" xfId="0" applyFont="1" applyAlignment="1">
      <alignment horizontal="right"/>
    </xf>
    <xf numFmtId="0" fontId="3" fillId="0" borderId="6" xfId="0" applyAlignment="1">
      <alignment/>
    </xf>
    <xf numFmtId="0" fontId="3" fillId="0" borderId="15" xfId="0" applyAlignment="1">
      <alignment/>
    </xf>
    <xf numFmtId="49" fontId="7" fillId="0" borderId="1" xfId="0" applyAlignment="1">
      <alignment wrapText="1"/>
    </xf>
    <xf numFmtId="49" fontId="7" fillId="0" borderId="1" xfId="0" applyAlignment="1">
      <alignment horizontal="center"/>
    </xf>
    <xf numFmtId="49" fontId="3" fillId="0" borderId="5" xfId="0" applyAlignment="1">
      <alignment/>
    </xf>
    <xf numFmtId="49" fontId="3" fillId="0" borderId="1" xfId="0" applyAlignment="1">
      <alignment horizontal="center"/>
    </xf>
    <xf numFmtId="3" fontId="12" fillId="0" borderId="21" xfId="0" applyFont="1" applyBorder="1" applyAlignment="1">
      <alignment horizontal="right"/>
    </xf>
    <xf numFmtId="3" fontId="12" fillId="0" borderId="22" xfId="0" applyFont="1" applyBorder="1" applyAlignment="1">
      <alignment horizontal="right"/>
    </xf>
    <xf numFmtId="3" fontId="12" fillId="0" borderId="14" xfId="0" applyFont="1" applyBorder="1" applyAlignment="1">
      <alignment horizontal="right"/>
    </xf>
    <xf numFmtId="3" fontId="12" fillId="0" borderId="3" xfId="0" applyFont="1" applyAlignment="1">
      <alignment horizontal="right"/>
    </xf>
    <xf numFmtId="0" fontId="3" fillId="0" borderId="23" xfId="0" applyAlignment="1">
      <alignment/>
    </xf>
    <xf numFmtId="49" fontId="10" fillId="0" borderId="10" xfId="0" applyBorder="1" applyAlignment="1">
      <alignment horizontal="left" wrapText="1"/>
    </xf>
    <xf numFmtId="49" fontId="10" fillId="0" borderId="24" xfId="0" applyBorder="1" applyAlignment="1">
      <alignment horizontal="center"/>
    </xf>
    <xf numFmtId="49" fontId="13" fillId="0" borderId="10" xfId="0" applyBorder="1" applyAlignment="1">
      <alignment/>
    </xf>
    <xf numFmtId="3" fontId="11" fillId="0" borderId="25" xfId="0" applyFont="1" applyBorder="1" applyAlignment="1">
      <alignment horizontal="right"/>
    </xf>
    <xf numFmtId="3" fontId="11" fillId="0" borderId="26" xfId="0" applyFont="1" applyBorder="1" applyAlignment="1">
      <alignment horizontal="right"/>
    </xf>
    <xf numFmtId="3" fontId="11" fillId="0" borderId="27" xfId="0" applyFont="1" applyBorder="1" applyAlignment="1">
      <alignment horizontal="right"/>
    </xf>
    <xf numFmtId="3" fontId="11" fillId="0" borderId="24" xfId="0" applyFont="1" applyBorder="1" applyAlignment="1">
      <alignment horizontal="right"/>
    </xf>
    <xf numFmtId="0" fontId="3" fillId="0" borderId="0" xfId="0" applyBorder="1" applyAlignment="1">
      <alignment/>
    </xf>
    <xf numFmtId="0" fontId="3" fillId="0" borderId="28" xfId="18" applyFont="1" applyBorder="1" applyAlignment="1">
      <alignment horizontal="left" wrapText="1"/>
      <protection/>
    </xf>
    <xf numFmtId="0" fontId="3" fillId="0" borderId="29" xfId="18" applyFont="1" applyBorder="1" applyAlignment="1">
      <alignment horizontal="left" wrapText="1"/>
      <protection/>
    </xf>
    <xf numFmtId="0" fontId="3" fillId="0" borderId="30" xfId="18" applyFont="1" applyBorder="1" applyAlignment="1">
      <alignment horizontal="left" wrapText="1"/>
      <protection/>
    </xf>
    <xf numFmtId="0" fontId="3" fillId="0" borderId="31" xfId="18" applyFont="1" applyBorder="1" applyAlignment="1">
      <alignment horizontal="center"/>
      <protection/>
    </xf>
    <xf numFmtId="3" fontId="9" fillId="0" borderId="32" xfId="0" applyFont="1" applyBorder="1" applyAlignment="1">
      <alignment horizontal="right"/>
    </xf>
    <xf numFmtId="3" fontId="9" fillId="0" borderId="31" xfId="0" applyFont="1" applyBorder="1" applyAlignment="1">
      <alignment horizontal="right"/>
    </xf>
    <xf numFmtId="3" fontId="9" fillId="0" borderId="33" xfId="0" applyFont="1" applyBorder="1" applyAlignment="1">
      <alignment horizontal="right"/>
    </xf>
    <xf numFmtId="3" fontId="9" fillId="0" borderId="29" xfId="0" applyFont="1" applyBorder="1" applyAlignment="1">
      <alignment horizontal="right"/>
    </xf>
    <xf numFmtId="3" fontId="9" fillId="0" borderId="3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3" fillId="0" borderId="34" xfId="18" applyFont="1" applyBorder="1" applyAlignment="1">
      <alignment horizontal="left" wrapText="1"/>
      <protection/>
    </xf>
    <xf numFmtId="0" fontId="3" fillId="0" borderId="35" xfId="18" applyFont="1" applyBorder="1" applyAlignment="1">
      <alignment horizontal="left" wrapText="1"/>
      <protection/>
    </xf>
    <xf numFmtId="0" fontId="3" fillId="0" borderId="36" xfId="18" applyFont="1" applyBorder="1" applyAlignment="1">
      <alignment horizontal="left" wrapText="1"/>
      <protection/>
    </xf>
    <xf numFmtId="0" fontId="3" fillId="0" borderId="37" xfId="18" applyFont="1" applyBorder="1" applyAlignment="1">
      <alignment horizontal="center"/>
      <protection/>
    </xf>
    <xf numFmtId="3" fontId="9" fillId="0" borderId="0" xfId="0" applyFont="1" applyBorder="1" applyAlignment="1">
      <alignment horizontal="right"/>
    </xf>
    <xf numFmtId="3" fontId="9" fillId="0" borderId="38" xfId="0" applyFont="1" applyBorder="1" applyAlignment="1">
      <alignment horizontal="right"/>
    </xf>
    <xf numFmtId="3" fontId="9" fillId="0" borderId="39" xfId="0" applyFont="1" applyBorder="1" applyAlignment="1">
      <alignment horizontal="right"/>
    </xf>
    <xf numFmtId="3" fontId="9" fillId="0" borderId="40" xfId="0" applyFont="1" applyBorder="1" applyAlignment="1">
      <alignment horizontal="right"/>
    </xf>
    <xf numFmtId="3" fontId="9" fillId="0" borderId="41" xfId="0" applyFont="1" applyBorder="1" applyAlignment="1">
      <alignment horizontal="right"/>
    </xf>
    <xf numFmtId="49" fontId="3" fillId="0" borderId="42" xfId="0" applyBorder="1" applyAlignment="1">
      <alignment horizontal="left"/>
    </xf>
    <xf numFmtId="49" fontId="3" fillId="0" borderId="43" xfId="0" applyBorder="1" applyAlignment="1">
      <alignment horizontal="left"/>
    </xf>
    <xf numFmtId="49" fontId="3" fillId="0" borderId="44" xfId="0" applyBorder="1" applyAlignment="1">
      <alignment horizontal="left"/>
    </xf>
    <xf numFmtId="49" fontId="3" fillId="0" borderId="45" xfId="0" applyBorder="1" applyAlignment="1">
      <alignment horizontal="center"/>
    </xf>
    <xf numFmtId="3" fontId="9" fillId="0" borderId="46" xfId="0" applyFont="1" applyBorder="1" applyAlignment="1">
      <alignment horizontal="right"/>
    </xf>
    <xf numFmtId="3" fontId="9" fillId="0" borderId="45" xfId="0" applyFont="1" applyBorder="1" applyAlignment="1">
      <alignment horizontal="right"/>
    </xf>
    <xf numFmtId="3" fontId="9" fillId="0" borderId="47" xfId="0" applyFont="1" applyBorder="1" applyAlignment="1">
      <alignment horizontal="right"/>
    </xf>
    <xf numFmtId="3" fontId="9" fillId="0" borderId="43" xfId="0" applyFont="1" applyBorder="1" applyAlignment="1">
      <alignment horizontal="right"/>
    </xf>
    <xf numFmtId="3" fontId="9" fillId="0" borderId="44" xfId="0" applyFont="1" applyBorder="1" applyAlignment="1">
      <alignment horizontal="right"/>
    </xf>
    <xf numFmtId="49" fontId="7" fillId="0" borderId="48" xfId="0" applyBorder="1" applyAlignment="1">
      <alignment wrapText="1"/>
    </xf>
    <xf numFmtId="49" fontId="7" fillId="0" borderId="49" xfId="0" applyBorder="1" applyAlignment="1">
      <alignment horizontal="center"/>
    </xf>
    <xf numFmtId="49" fontId="3" fillId="0" borderId="50" xfId="0" applyBorder="1" applyAlignment="1">
      <alignment/>
    </xf>
    <xf numFmtId="49" fontId="3" fillId="0" borderId="49" xfId="0" applyBorder="1" applyAlignment="1">
      <alignment horizontal="center"/>
    </xf>
    <xf numFmtId="3" fontId="12" fillId="0" borderId="50" xfId="0" applyFont="1" applyBorder="1" applyAlignment="1">
      <alignment horizontal="right"/>
    </xf>
    <xf numFmtId="3" fontId="12" fillId="0" borderId="51" xfId="0" applyFont="1" applyBorder="1" applyAlignment="1">
      <alignment horizontal="right"/>
    </xf>
    <xf numFmtId="49" fontId="10" fillId="0" borderId="52" xfId="0" applyBorder="1" applyAlignment="1">
      <alignment horizontal="left" wrapText="1"/>
    </xf>
    <xf numFmtId="49" fontId="10" fillId="0" borderId="16" xfId="0" applyBorder="1" applyAlignment="1">
      <alignment horizontal="center"/>
    </xf>
    <xf numFmtId="49" fontId="3" fillId="0" borderId="52" xfId="0" applyBorder="1" applyAlignment="1">
      <alignment/>
    </xf>
    <xf numFmtId="3" fontId="11" fillId="0" borderId="52" xfId="0" applyFont="1" applyBorder="1" applyAlignment="1">
      <alignment horizontal="right"/>
    </xf>
    <xf numFmtId="49" fontId="3" fillId="0" borderId="18" xfId="0" applyAlignment="1">
      <alignment horizontal="left"/>
    </xf>
    <xf numFmtId="3" fontId="9" fillId="0" borderId="20" xfId="0" applyFont="1" applyBorder="1" applyAlignment="1">
      <alignment horizontal="right"/>
    </xf>
    <xf numFmtId="49" fontId="10" fillId="0" borderId="3" xfId="0" applyAlignment="1">
      <alignment horizontal="center"/>
    </xf>
    <xf numFmtId="49" fontId="3" fillId="0" borderId="2" xfId="0" applyAlignment="1">
      <alignment/>
    </xf>
    <xf numFmtId="3" fontId="11" fillId="0" borderId="53" xfId="0" applyFont="1" applyBorder="1" applyAlignment="1">
      <alignment horizontal="right"/>
    </xf>
    <xf numFmtId="3" fontId="11" fillId="0" borderId="22" xfId="0" applyFont="1" applyBorder="1" applyAlignment="1">
      <alignment horizontal="right"/>
    </xf>
    <xf numFmtId="3" fontId="11" fillId="0" borderId="14" xfId="0" applyFont="1" applyBorder="1" applyAlignment="1">
      <alignment horizontal="right"/>
    </xf>
    <xf numFmtId="49" fontId="3" fillId="0" borderId="54" xfId="0" applyBorder="1" applyAlignment="1">
      <alignment horizontal="left"/>
    </xf>
    <xf numFmtId="49" fontId="3" fillId="0" borderId="54" xfId="0" applyBorder="1" applyAlignment="1">
      <alignment horizontal="center"/>
    </xf>
    <xf numFmtId="3" fontId="9" fillId="0" borderId="55" xfId="0" applyFont="1" applyBorder="1" applyAlignment="1">
      <alignment horizontal="right"/>
    </xf>
    <xf numFmtId="0" fontId="9" fillId="0" borderId="54" xfId="0" applyFont="1" applyBorder="1" applyAlignment="1">
      <alignment horizontal="right"/>
    </xf>
    <xf numFmtId="49" fontId="10" fillId="0" borderId="12" xfId="0" applyBorder="1" applyAlignment="1">
      <alignment horizontal="left" wrapText="1"/>
    </xf>
    <xf numFmtId="49" fontId="10" fillId="0" borderId="56" xfId="0" applyBorder="1" applyAlignment="1">
      <alignment horizontal="left" wrapText="1"/>
    </xf>
    <xf numFmtId="49" fontId="10" fillId="0" borderId="57" xfId="0" applyBorder="1" applyAlignment="1">
      <alignment horizontal="center"/>
    </xf>
    <xf numFmtId="49" fontId="3" fillId="0" borderId="58" xfId="0" applyBorder="1" applyAlignment="1">
      <alignment/>
    </xf>
    <xf numFmtId="3" fontId="11" fillId="0" borderId="22" xfId="0" applyFont="1" applyBorder="1" applyAlignment="1">
      <alignment horizontal="right"/>
    </xf>
    <xf numFmtId="0" fontId="0" fillId="0" borderId="59" xfId="18" applyBorder="1">
      <alignment/>
      <protection/>
    </xf>
    <xf numFmtId="0" fontId="0" fillId="0" borderId="60" xfId="18" applyBorder="1">
      <alignment/>
      <protection/>
    </xf>
    <xf numFmtId="0" fontId="0" fillId="0" borderId="61" xfId="18" applyBorder="1">
      <alignment/>
      <protection/>
    </xf>
    <xf numFmtId="0" fontId="3" fillId="0" borderId="62" xfId="18" applyFont="1" applyBorder="1" applyAlignment="1">
      <alignment horizontal="center"/>
      <protection/>
    </xf>
    <xf numFmtId="0" fontId="9" fillId="0" borderId="31" xfId="18" applyFont="1" applyBorder="1">
      <alignment/>
      <protection/>
    </xf>
    <xf numFmtId="3" fontId="11" fillId="0" borderId="31" xfId="0" applyFont="1" applyBorder="1" applyAlignment="1">
      <alignment horizontal="right"/>
    </xf>
    <xf numFmtId="3" fontId="11" fillId="0" borderId="32" xfId="0" applyFont="1" applyBorder="1" applyAlignment="1">
      <alignment horizontal="right"/>
    </xf>
    <xf numFmtId="3" fontId="11" fillId="0" borderId="63" xfId="0" applyFont="1" applyBorder="1" applyAlignment="1">
      <alignment horizontal="right"/>
    </xf>
    <xf numFmtId="0" fontId="0" fillId="0" borderId="64" xfId="18" applyBorder="1">
      <alignment/>
      <protection/>
    </xf>
    <xf numFmtId="0" fontId="0" fillId="0" borderId="65" xfId="18" applyBorder="1">
      <alignment/>
      <protection/>
    </xf>
    <xf numFmtId="0" fontId="0" fillId="0" borderId="66" xfId="18" applyBorder="1">
      <alignment/>
      <protection/>
    </xf>
    <xf numFmtId="0" fontId="0" fillId="0" borderId="67" xfId="18" applyBorder="1" applyAlignment="1">
      <alignment horizontal="center"/>
      <protection/>
    </xf>
    <xf numFmtId="0" fontId="9" fillId="0" borderId="37" xfId="18" applyFont="1" applyBorder="1">
      <alignment/>
      <protection/>
    </xf>
    <xf numFmtId="3" fontId="11" fillId="0" borderId="37" xfId="0" applyFont="1" applyBorder="1" applyAlignment="1">
      <alignment horizontal="right"/>
    </xf>
    <xf numFmtId="3" fontId="11" fillId="0" borderId="35" xfId="0" applyFont="1" applyBorder="1" applyAlignment="1">
      <alignment horizontal="right"/>
    </xf>
    <xf numFmtId="3" fontId="11" fillId="0" borderId="36" xfId="0" applyFont="1" applyBorder="1" applyAlignment="1">
      <alignment horizontal="right"/>
    </xf>
    <xf numFmtId="0" fontId="3" fillId="0" borderId="68" xfId="18" applyFont="1" applyBorder="1">
      <alignment/>
      <protection/>
    </xf>
    <xf numFmtId="0" fontId="0" fillId="0" borderId="69" xfId="18" applyBorder="1">
      <alignment/>
      <protection/>
    </xf>
    <xf numFmtId="0" fontId="0" fillId="0" borderId="34" xfId="18" applyBorder="1" applyAlignment="1">
      <alignment horizontal="center"/>
      <protection/>
    </xf>
    <xf numFmtId="0" fontId="0" fillId="0" borderId="68" xfId="18" applyBorder="1">
      <alignment/>
      <protection/>
    </xf>
    <xf numFmtId="0" fontId="11" fillId="0" borderId="35" xfId="18" applyFont="1" applyBorder="1">
      <alignment/>
      <protection/>
    </xf>
    <xf numFmtId="0" fontId="9" fillId="0" borderId="35" xfId="18" applyFont="1" applyBorder="1">
      <alignment/>
      <protection/>
    </xf>
    <xf numFmtId="0" fontId="3" fillId="0" borderId="70" xfId="18" applyNumberFormat="1" applyFont="1" applyBorder="1" applyAlignment="1">
      <alignment horizontal="left" wrapText="1"/>
      <protection/>
    </xf>
    <xf numFmtId="0" fontId="0" fillId="0" borderId="71" xfId="18" applyNumberFormat="1" applyBorder="1" applyAlignment="1">
      <alignment horizontal="left" wrapText="1"/>
      <protection/>
    </xf>
    <xf numFmtId="0" fontId="0" fillId="0" borderId="72" xfId="18" applyNumberFormat="1" applyBorder="1" applyAlignment="1">
      <alignment horizontal="left" wrapText="1"/>
      <protection/>
    </xf>
    <xf numFmtId="0" fontId="3" fillId="0" borderId="34" xfId="18" applyFont="1" applyBorder="1" applyAlignment="1">
      <alignment horizontal="center"/>
      <protection/>
    </xf>
    <xf numFmtId="0" fontId="3" fillId="0" borderId="67" xfId="18" applyFont="1" applyBorder="1" applyAlignment="1">
      <alignment horizontal="left" wrapText="1"/>
      <protection/>
    </xf>
    <xf numFmtId="0" fontId="3" fillId="0" borderId="73" xfId="18" applyFont="1" applyBorder="1" applyAlignment="1">
      <alignment horizontal="left" wrapText="1"/>
      <protection/>
    </xf>
    <xf numFmtId="49" fontId="3" fillId="0" borderId="37" xfId="0" applyFont="1" applyBorder="1" applyAlignment="1">
      <alignment horizontal="center"/>
    </xf>
    <xf numFmtId="0" fontId="9" fillId="0" borderId="74" xfId="18" applyFont="1" applyBorder="1">
      <alignment/>
      <protection/>
    </xf>
    <xf numFmtId="0" fontId="3" fillId="0" borderId="75" xfId="18" applyFont="1" applyBorder="1" applyAlignment="1">
      <alignment horizontal="left" wrapText="1"/>
      <protection/>
    </xf>
    <xf numFmtId="0" fontId="3" fillId="0" borderId="76" xfId="18" applyFont="1" applyBorder="1" applyAlignment="1">
      <alignment horizontal="left" wrapText="1"/>
      <protection/>
    </xf>
    <xf numFmtId="0" fontId="12" fillId="0" borderId="46" xfId="18" applyFont="1" applyBorder="1">
      <alignment/>
      <protection/>
    </xf>
    <xf numFmtId="3" fontId="9" fillId="0" borderId="45" xfId="0" applyFont="1" applyBorder="1" applyAlignment="1">
      <alignment horizontal="right"/>
    </xf>
    <xf numFmtId="3" fontId="9" fillId="0" borderId="46" xfId="0" applyFont="1" applyBorder="1" applyAlignment="1">
      <alignment horizontal="right"/>
    </xf>
    <xf numFmtId="3" fontId="9" fillId="0" borderId="77" xfId="0" applyFont="1" applyBorder="1" applyAlignment="1">
      <alignment horizontal="right"/>
    </xf>
    <xf numFmtId="49" fontId="7" fillId="0" borderId="12" xfId="0" applyFont="1" applyBorder="1" applyAlignment="1">
      <alignment wrapText="1"/>
    </xf>
    <xf numFmtId="49" fontId="7" fillId="0" borderId="56" xfId="0" applyFont="1" applyBorder="1" applyAlignment="1">
      <alignment horizontal="center"/>
    </xf>
    <xf numFmtId="49" fontId="3" fillId="0" borderId="78" xfId="0" applyBorder="1" applyAlignment="1">
      <alignment/>
    </xf>
    <xf numFmtId="49" fontId="3" fillId="0" borderId="56" xfId="0" applyBorder="1" applyAlignment="1">
      <alignment horizontal="center"/>
    </xf>
    <xf numFmtId="3" fontId="12" fillId="0" borderId="78" xfId="0" applyFont="1" applyBorder="1" applyAlignment="1">
      <alignment horizontal="right"/>
    </xf>
    <xf numFmtId="49" fontId="10" fillId="0" borderId="12" xfId="0" applyBorder="1" applyAlignment="1">
      <alignment horizontal="left"/>
    </xf>
    <xf numFmtId="49" fontId="10" fillId="0" borderId="56" xfId="0" applyBorder="1" applyAlignment="1">
      <alignment horizontal="left"/>
    </xf>
    <xf numFmtId="49" fontId="10" fillId="0" borderId="79" xfId="0" applyBorder="1" applyAlignment="1">
      <alignment horizontal="center"/>
    </xf>
    <xf numFmtId="49" fontId="13" fillId="0" borderId="58" xfId="0" applyBorder="1" applyAlignment="1">
      <alignment horizontal="center"/>
    </xf>
    <xf numFmtId="3" fontId="11" fillId="0" borderId="22" xfId="0" applyFont="1" applyBorder="1" applyAlignment="1">
      <alignment/>
    </xf>
    <xf numFmtId="3" fontId="11" fillId="0" borderId="80" xfId="0" applyFont="1" applyBorder="1" applyAlignment="1">
      <alignment/>
    </xf>
    <xf numFmtId="3" fontId="11" fillId="0" borderId="81" xfId="0" applyFont="1" applyBorder="1" applyAlignment="1">
      <alignment/>
    </xf>
    <xf numFmtId="3" fontId="11" fillId="0" borderId="78" xfId="0" applyFont="1" applyBorder="1" applyAlignment="1">
      <alignment/>
    </xf>
    <xf numFmtId="3" fontId="11" fillId="0" borderId="13" xfId="0" applyFont="1" applyBorder="1" applyAlignment="1">
      <alignment/>
    </xf>
    <xf numFmtId="49" fontId="3" fillId="0" borderId="59" xfId="0" applyBorder="1" applyAlignment="1">
      <alignment horizontal="left"/>
    </xf>
    <xf numFmtId="49" fontId="3" fillId="0" borderId="60" xfId="0" applyBorder="1" applyAlignment="1">
      <alignment horizontal="left"/>
    </xf>
    <xf numFmtId="49" fontId="3" fillId="0" borderId="82" xfId="0" applyBorder="1" applyAlignment="1">
      <alignment horizontal="center"/>
    </xf>
    <xf numFmtId="3" fontId="9" fillId="0" borderId="83" xfId="0" applyFont="1" applyBorder="1" applyAlignment="1">
      <alignment horizontal="right"/>
    </xf>
    <xf numFmtId="3" fontId="9" fillId="0" borderId="22" xfId="0" applyFont="1" applyBorder="1" applyAlignment="1">
      <alignment horizontal="right"/>
    </xf>
    <xf numFmtId="3" fontId="9" fillId="0" borderId="82" xfId="0" applyFont="1" applyBorder="1" applyAlignment="1">
      <alignment/>
    </xf>
    <xf numFmtId="3" fontId="9" fillId="0" borderId="61" xfId="0" applyFont="1" applyBorder="1" applyAlignment="1">
      <alignment/>
    </xf>
    <xf numFmtId="3" fontId="9" fillId="0" borderId="84" xfId="0" applyFont="1" applyBorder="1" applyAlignment="1">
      <alignment/>
    </xf>
    <xf numFmtId="0" fontId="3" fillId="0" borderId="85" xfId="0" applyBorder="1" applyAlignment="1">
      <alignment/>
    </xf>
    <xf numFmtId="0" fontId="3" fillId="0" borderId="86" xfId="0" applyBorder="1" applyAlignment="1">
      <alignment/>
    </xf>
    <xf numFmtId="49" fontId="10" fillId="0" borderId="78" xfId="0" applyBorder="1" applyAlignment="1">
      <alignment horizontal="center"/>
    </xf>
    <xf numFmtId="49" fontId="14" fillId="0" borderId="56" xfId="0" applyBorder="1" applyAlignment="1">
      <alignment horizontal="center"/>
    </xf>
    <xf numFmtId="3" fontId="11" fillId="0" borderId="87" xfId="0" applyFont="1" applyBorder="1" applyAlignment="1">
      <alignment/>
    </xf>
    <xf numFmtId="3" fontId="11" fillId="0" borderId="88" xfId="0" applyFont="1" applyBorder="1" applyAlignment="1">
      <alignment/>
    </xf>
    <xf numFmtId="3" fontId="11" fillId="0" borderId="58" xfId="0" applyFont="1" applyBorder="1" applyAlignment="1">
      <alignment/>
    </xf>
    <xf numFmtId="3" fontId="11" fillId="0" borderId="26" xfId="0" applyFont="1" applyBorder="1" applyAlignment="1">
      <alignment/>
    </xf>
    <xf numFmtId="0" fontId="3" fillId="0" borderId="0" xfId="0" applyBorder="1" applyAlignment="1">
      <alignment/>
    </xf>
    <xf numFmtId="0" fontId="3" fillId="0" borderId="0" xfId="0" applyBorder="1" applyAlignment="1">
      <alignment/>
    </xf>
    <xf numFmtId="0" fontId="3" fillId="0" borderId="28" xfId="18" applyFont="1" applyBorder="1" applyAlignment="1">
      <alignment horizontal="left"/>
      <protection/>
    </xf>
    <xf numFmtId="0" fontId="3" fillId="0" borderId="29" xfId="18" applyFont="1" applyBorder="1" applyAlignment="1">
      <alignment horizontal="left"/>
      <protection/>
    </xf>
    <xf numFmtId="0" fontId="3" fillId="0" borderId="30" xfId="18" applyFont="1" applyBorder="1" applyAlignment="1">
      <alignment horizontal="left"/>
      <protection/>
    </xf>
    <xf numFmtId="0" fontId="3" fillId="0" borderId="62" xfId="18" applyFont="1" applyBorder="1" applyAlignment="1">
      <alignment horizontal="center"/>
      <protection/>
    </xf>
    <xf numFmtId="0" fontId="9" fillId="0" borderId="62" xfId="18" applyFont="1" applyBorder="1">
      <alignment/>
      <protection/>
    </xf>
    <xf numFmtId="0" fontId="9" fillId="0" borderId="31" xfId="18" applyFont="1" applyBorder="1">
      <alignment/>
      <protection/>
    </xf>
    <xf numFmtId="3" fontId="11" fillId="0" borderId="32" xfId="0" applyFont="1" applyBorder="1" applyAlignment="1">
      <alignment/>
    </xf>
    <xf numFmtId="3" fontId="11" fillId="0" borderId="31" xfId="0" applyFont="1" applyBorder="1" applyAlignment="1">
      <alignment/>
    </xf>
    <xf numFmtId="49" fontId="3" fillId="0" borderId="70" xfId="0" applyFont="1" applyBorder="1" applyAlignment="1">
      <alignment horizontal="left"/>
    </xf>
    <xf numFmtId="49" fontId="3" fillId="0" borderId="71" xfId="0" applyBorder="1" applyAlignment="1">
      <alignment horizontal="left"/>
    </xf>
    <xf numFmtId="49" fontId="3" fillId="0" borderId="89" xfId="0" applyBorder="1" applyAlignment="1">
      <alignment horizontal="left"/>
    </xf>
    <xf numFmtId="49" fontId="3" fillId="0" borderId="34" xfId="0" applyBorder="1" applyAlignment="1">
      <alignment horizontal="center"/>
    </xf>
    <xf numFmtId="0" fontId="9" fillId="0" borderId="34" xfId="18" applyFont="1" applyBorder="1">
      <alignment/>
      <protection/>
    </xf>
    <xf numFmtId="0" fontId="9" fillId="0" borderId="37" xfId="18" applyFont="1" applyBorder="1">
      <alignment/>
      <protection/>
    </xf>
    <xf numFmtId="0" fontId="9" fillId="0" borderId="35" xfId="18" applyFont="1" applyBorder="1">
      <alignment/>
      <protection/>
    </xf>
    <xf numFmtId="3" fontId="11" fillId="0" borderId="37" xfId="0" applyFont="1" applyBorder="1" applyAlignment="1">
      <alignment/>
    </xf>
    <xf numFmtId="3" fontId="11" fillId="0" borderId="35" xfId="0" applyFont="1" applyBorder="1" applyAlignment="1">
      <alignment/>
    </xf>
    <xf numFmtId="49" fontId="3" fillId="0" borderId="70" xfId="0" applyBorder="1" applyAlignment="1">
      <alignment horizontal="left"/>
    </xf>
    <xf numFmtId="49" fontId="3" fillId="0" borderId="34" xfId="0" applyFont="1" applyBorder="1" applyAlignment="1">
      <alignment horizontal="center"/>
    </xf>
    <xf numFmtId="0" fontId="9" fillId="0" borderId="34" xfId="18" applyFont="1" applyBorder="1">
      <alignment/>
      <protection/>
    </xf>
    <xf numFmtId="0" fontId="9" fillId="0" borderId="37" xfId="18" applyFont="1" applyBorder="1">
      <alignment/>
      <protection/>
    </xf>
    <xf numFmtId="3" fontId="9" fillId="0" borderId="35" xfId="0" applyFont="1" applyBorder="1" applyAlignment="1">
      <alignment/>
    </xf>
    <xf numFmtId="3" fontId="9" fillId="0" borderId="37" xfId="0" applyFont="1" applyBorder="1" applyAlignment="1">
      <alignment/>
    </xf>
    <xf numFmtId="3" fontId="9" fillId="0" borderId="35" xfId="0" applyFont="1" applyBorder="1" applyAlignment="1">
      <alignment/>
    </xf>
    <xf numFmtId="49" fontId="3" fillId="0" borderId="34" xfId="0" applyBorder="1" applyAlignment="1">
      <alignment horizontal="center"/>
    </xf>
    <xf numFmtId="3" fontId="9" fillId="0" borderId="35" xfId="0" applyFont="1" applyBorder="1" applyAlignment="1">
      <alignment horizontal="right"/>
    </xf>
    <xf numFmtId="49" fontId="9" fillId="0" borderId="37" xfId="0" applyFont="1" applyBorder="1" applyAlignment="1">
      <alignment horizontal="center"/>
    </xf>
    <xf numFmtId="49" fontId="9" fillId="0" borderId="35" xfId="0" applyFont="1" applyBorder="1" applyAlignment="1">
      <alignment horizontal="center"/>
    </xf>
    <xf numFmtId="49" fontId="3" fillId="0" borderId="90" xfId="0" applyBorder="1" applyAlignment="1">
      <alignment horizontal="center"/>
    </xf>
    <xf numFmtId="0" fontId="9" fillId="0" borderId="90" xfId="18" applyFont="1" applyFill="1" applyBorder="1">
      <alignment/>
      <protection/>
    </xf>
    <xf numFmtId="0" fontId="9" fillId="0" borderId="45" xfId="18" applyFont="1" applyFill="1" applyBorder="1">
      <alignment/>
      <protection/>
    </xf>
    <xf numFmtId="49" fontId="9" fillId="0" borderId="46" xfId="0" applyFont="1" applyBorder="1" applyAlignment="1">
      <alignment horizontal="center"/>
    </xf>
    <xf numFmtId="49" fontId="9" fillId="0" borderId="45" xfId="0" applyFont="1" applyBorder="1" applyAlignment="1">
      <alignment horizontal="center"/>
    </xf>
    <xf numFmtId="49" fontId="7" fillId="0" borderId="12" xfId="0" applyBorder="1" applyAlignment="1">
      <alignment horizontal="left" wrapText="1"/>
    </xf>
    <xf numFmtId="49" fontId="7" fillId="0" borderId="56" xfId="0" applyBorder="1" applyAlignment="1">
      <alignment horizontal="center"/>
    </xf>
    <xf numFmtId="49" fontId="7" fillId="0" borderId="78" xfId="0" applyBorder="1" applyAlignment="1">
      <alignment horizontal="center"/>
    </xf>
    <xf numFmtId="3" fontId="12" fillId="0" borderId="50" xfId="0" applyFont="1" applyBorder="1" applyAlignment="1">
      <alignment/>
    </xf>
    <xf numFmtId="3" fontId="12" fillId="0" borderId="51" xfId="0" applyFont="1" applyBorder="1" applyAlignment="1">
      <alignment/>
    </xf>
    <xf numFmtId="3" fontId="12" fillId="0" borderId="91" xfId="0" applyFont="1" applyBorder="1" applyAlignment="1">
      <alignment/>
    </xf>
    <xf numFmtId="3" fontId="12" fillId="0" borderId="55" xfId="0" applyFont="1" applyBorder="1" applyAlignment="1">
      <alignment/>
    </xf>
    <xf numFmtId="3" fontId="12" fillId="0" borderId="92" xfId="0" applyFont="1" applyBorder="1" applyAlignment="1">
      <alignment/>
    </xf>
    <xf numFmtId="3" fontId="12" fillId="0" borderId="0" xfId="0" applyFont="1" applyBorder="1" applyAlignment="1">
      <alignment/>
    </xf>
    <xf numFmtId="3" fontId="12" fillId="0" borderId="93" xfId="0" applyFont="1" applyBorder="1" applyAlignment="1">
      <alignment/>
    </xf>
    <xf numFmtId="49" fontId="10" fillId="0" borderId="94" xfId="0" applyBorder="1" applyAlignment="1">
      <alignment horizontal="center"/>
    </xf>
    <xf numFmtId="49" fontId="6" fillId="0" borderId="95" xfId="0" applyBorder="1" applyAlignment="1">
      <alignment/>
    </xf>
    <xf numFmtId="3" fontId="15" fillId="0" borderId="93" xfId="0" applyFont="1" applyBorder="1" applyAlignment="1">
      <alignment/>
    </xf>
    <xf numFmtId="3" fontId="15" fillId="0" borderId="22" xfId="0" applyFont="1" applyBorder="1" applyAlignment="1">
      <alignment/>
    </xf>
    <xf numFmtId="3" fontId="15" fillId="0" borderId="26" xfId="0" applyFont="1" applyBorder="1" applyAlignment="1">
      <alignment/>
    </xf>
    <xf numFmtId="3" fontId="15" fillId="0" borderId="88" xfId="0" applyFont="1" applyBorder="1" applyAlignment="1">
      <alignment/>
    </xf>
    <xf numFmtId="3" fontId="15" fillId="0" borderId="96" xfId="0" applyFont="1" applyBorder="1" applyAlignment="1">
      <alignment/>
    </xf>
    <xf numFmtId="2" fontId="3" fillId="0" borderId="97" xfId="18" applyNumberFormat="1" applyFont="1" applyBorder="1" applyAlignment="1">
      <alignment horizontal="left" wrapText="1"/>
      <protection/>
    </xf>
    <xf numFmtId="2" fontId="3" fillId="0" borderId="98" xfId="18" applyNumberFormat="1" applyFont="1" applyBorder="1" applyAlignment="1">
      <alignment horizontal="left" wrapText="1"/>
      <protection/>
    </xf>
    <xf numFmtId="2" fontId="3" fillId="0" borderId="99" xfId="18" applyNumberFormat="1" applyFont="1" applyBorder="1" applyAlignment="1">
      <alignment horizontal="left" wrapText="1"/>
      <protection/>
    </xf>
    <xf numFmtId="0" fontId="3" fillId="0" borderId="38" xfId="18" applyFont="1" applyBorder="1" applyAlignment="1">
      <alignment horizontal="center"/>
      <protection/>
    </xf>
    <xf numFmtId="3" fontId="9" fillId="0" borderId="62" xfId="18" applyNumberFormat="1" applyFont="1" applyBorder="1">
      <alignment/>
      <protection/>
    </xf>
    <xf numFmtId="3" fontId="15" fillId="0" borderId="31" xfId="0" applyNumberFormat="1" applyFont="1" applyBorder="1" applyAlignment="1">
      <alignment/>
    </xf>
    <xf numFmtId="3" fontId="15" fillId="0" borderId="31" xfId="0" applyFont="1" applyBorder="1" applyAlignment="1">
      <alignment/>
    </xf>
    <xf numFmtId="3" fontId="15" fillId="0" borderId="32" xfId="0" applyFont="1" applyBorder="1" applyAlignment="1">
      <alignment/>
    </xf>
    <xf numFmtId="3" fontId="15" fillId="0" borderId="63" xfId="0" applyFont="1" applyBorder="1" applyAlignment="1">
      <alignment/>
    </xf>
    <xf numFmtId="2" fontId="0" fillId="0" borderId="100" xfId="18" applyNumberFormat="1" applyBorder="1" applyAlignment="1">
      <alignment horizontal="left" wrapText="1"/>
      <protection/>
    </xf>
    <xf numFmtId="2" fontId="0" fillId="0" borderId="101" xfId="18" applyNumberFormat="1" applyBorder="1" applyAlignment="1">
      <alignment horizontal="left" wrapText="1"/>
      <protection/>
    </xf>
    <xf numFmtId="2" fontId="0" fillId="0" borderId="102" xfId="18" applyNumberFormat="1" applyBorder="1" applyAlignment="1">
      <alignment horizontal="left" wrapText="1"/>
      <protection/>
    </xf>
    <xf numFmtId="0" fontId="0" fillId="0" borderId="37" xfId="18" applyBorder="1" applyAlignment="1">
      <alignment horizontal="center"/>
      <protection/>
    </xf>
    <xf numFmtId="3" fontId="9" fillId="0" borderId="34" xfId="18" applyNumberFormat="1" applyFont="1" applyBorder="1">
      <alignment/>
      <protection/>
    </xf>
    <xf numFmtId="3" fontId="9" fillId="0" borderId="37" xfId="18" applyNumberFormat="1" applyFont="1" applyBorder="1">
      <alignment/>
      <protection/>
    </xf>
    <xf numFmtId="3" fontId="15" fillId="0" borderId="37" xfId="0" applyFont="1" applyBorder="1" applyAlignment="1">
      <alignment/>
    </xf>
    <xf numFmtId="3" fontId="15" fillId="0" borderId="35" xfId="0" applyFont="1" applyBorder="1" applyAlignment="1">
      <alignment/>
    </xf>
    <xf numFmtId="3" fontId="15" fillId="0" borderId="36" xfId="0" applyFont="1" applyBorder="1" applyAlignment="1">
      <alignment/>
    </xf>
    <xf numFmtId="2" fontId="0" fillId="0" borderId="67" xfId="18" applyNumberFormat="1" applyBorder="1" applyAlignment="1">
      <alignment horizontal="left" wrapText="1"/>
      <protection/>
    </xf>
    <xf numFmtId="2" fontId="0" fillId="0" borderId="73" xfId="18" applyNumberFormat="1" applyBorder="1" applyAlignment="1">
      <alignment horizontal="left" wrapText="1"/>
      <protection/>
    </xf>
    <xf numFmtId="2" fontId="0" fillId="0" borderId="103" xfId="18" applyNumberFormat="1" applyBorder="1" applyAlignment="1">
      <alignment horizontal="left" wrapText="1"/>
      <protection/>
    </xf>
    <xf numFmtId="2" fontId="3" fillId="0" borderId="67" xfId="18" applyNumberFormat="1" applyFont="1" applyBorder="1" applyAlignment="1">
      <alignment horizontal="left" wrapText="1"/>
      <protection/>
    </xf>
    <xf numFmtId="3" fontId="9" fillId="0" borderId="104" xfId="18" applyNumberFormat="1" applyFont="1" applyBorder="1">
      <alignment/>
      <protection/>
    </xf>
    <xf numFmtId="3" fontId="9" fillId="0" borderId="105" xfId="18" applyNumberFormat="1" applyFont="1" applyBorder="1">
      <alignment/>
      <protection/>
    </xf>
    <xf numFmtId="0" fontId="0" fillId="0" borderId="68" xfId="18" applyBorder="1" applyAlignment="1">
      <alignment horizontal="left" wrapText="1"/>
      <protection/>
    </xf>
    <xf numFmtId="0" fontId="0" fillId="0" borderId="69" xfId="18" applyBorder="1" applyAlignment="1">
      <alignment horizontal="left" wrapText="1"/>
      <protection/>
    </xf>
    <xf numFmtId="0" fontId="0" fillId="0" borderId="66" xfId="18" applyBorder="1" applyAlignment="1">
      <alignment horizontal="left" wrapText="1"/>
      <protection/>
    </xf>
    <xf numFmtId="3" fontId="15" fillId="0" borderId="37" xfId="0" applyNumberFormat="1" applyFont="1" applyBorder="1" applyAlignment="1">
      <alignment/>
    </xf>
    <xf numFmtId="3" fontId="9" fillId="0" borderId="37" xfId="0" applyNumberFormat="1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3" fillId="0" borderId="68" xfId="18" applyFont="1" applyBorder="1" applyAlignment="1">
      <alignment horizontal="left" wrapText="1"/>
      <protection/>
    </xf>
    <xf numFmtId="0" fontId="3" fillId="0" borderId="37" xfId="18" applyFont="1" applyBorder="1" applyAlignment="1">
      <alignment horizontal="center"/>
      <protection/>
    </xf>
    <xf numFmtId="0" fontId="0" fillId="0" borderId="68" xfId="18" applyBorder="1" applyAlignment="1">
      <alignment horizontal="left"/>
      <protection/>
    </xf>
    <xf numFmtId="0" fontId="0" fillId="0" borderId="69" xfId="18" applyBorder="1" applyAlignment="1">
      <alignment horizontal="left"/>
      <protection/>
    </xf>
    <xf numFmtId="0" fontId="0" fillId="0" borderId="66" xfId="18" applyBorder="1" applyAlignment="1">
      <alignment horizontal="left"/>
      <protection/>
    </xf>
    <xf numFmtId="3" fontId="9" fillId="0" borderId="37" xfId="0" applyNumberFormat="1" applyFont="1" applyBorder="1" applyAlignment="1">
      <alignment/>
    </xf>
    <xf numFmtId="0" fontId="3" fillId="0" borderId="68" xfId="18" applyFont="1" applyBorder="1" applyAlignment="1">
      <alignment horizontal="left"/>
      <protection/>
    </xf>
    <xf numFmtId="3" fontId="9" fillId="0" borderId="106" xfId="18" applyNumberFormat="1" applyFont="1" applyBorder="1">
      <alignment/>
      <protection/>
    </xf>
    <xf numFmtId="0" fontId="0" fillId="0" borderId="107" xfId="18" applyBorder="1">
      <alignment/>
      <protection/>
    </xf>
    <xf numFmtId="0" fontId="0" fillId="0" borderId="45" xfId="18" applyBorder="1" applyAlignment="1">
      <alignment horizontal="center"/>
      <protection/>
    </xf>
    <xf numFmtId="3" fontId="9" fillId="0" borderId="90" xfId="18" applyNumberFormat="1" applyFont="1" applyBorder="1">
      <alignment/>
      <protection/>
    </xf>
    <xf numFmtId="3" fontId="9" fillId="0" borderId="45" xfId="0" applyNumberFormat="1" applyFont="1" applyBorder="1" applyAlignment="1">
      <alignment/>
    </xf>
    <xf numFmtId="0" fontId="9" fillId="0" borderId="45" xfId="0" applyFont="1" applyBorder="1" applyAlignment="1">
      <alignment/>
    </xf>
    <xf numFmtId="0" fontId="9" fillId="0" borderId="46" xfId="0" applyFont="1" applyBorder="1" applyAlignment="1">
      <alignment/>
    </xf>
    <xf numFmtId="0" fontId="9" fillId="0" borderId="77" xfId="0" applyFont="1" applyBorder="1" applyAlignment="1">
      <alignment/>
    </xf>
    <xf numFmtId="0" fontId="16" fillId="0" borderId="23" xfId="0" applyFont="1" applyAlignment="1">
      <alignment/>
    </xf>
    <xf numFmtId="0" fontId="16" fillId="0" borderId="0" xfId="0" applyFont="1" applyAlignment="1">
      <alignment/>
    </xf>
    <xf numFmtId="49" fontId="14" fillId="0" borderId="2" xfId="0" applyFont="1" applyAlignment="1">
      <alignment horizontal="left" wrapText="1"/>
    </xf>
    <xf numFmtId="49" fontId="14" fillId="0" borderId="11" xfId="0" applyFont="1" applyBorder="1" applyAlignment="1">
      <alignment horizontal="left" wrapText="1"/>
    </xf>
    <xf numFmtId="49" fontId="14" fillId="0" borderId="58" xfId="0" applyFont="1" applyBorder="1" applyAlignment="1">
      <alignment horizontal="center"/>
    </xf>
    <xf numFmtId="49" fontId="16" fillId="0" borderId="58" xfId="0" applyFont="1" applyBorder="1" applyAlignment="1">
      <alignment/>
    </xf>
    <xf numFmtId="3" fontId="11" fillId="0" borderId="93" xfId="0" applyFont="1" applyBorder="1" applyAlignment="1">
      <alignment/>
    </xf>
    <xf numFmtId="3" fontId="11" fillId="0" borderId="108" xfId="0" applyFont="1" applyBorder="1" applyAlignment="1">
      <alignment/>
    </xf>
    <xf numFmtId="3" fontId="11" fillId="0" borderId="95" xfId="0" applyFont="1" applyBorder="1" applyAlignment="1">
      <alignment/>
    </xf>
    <xf numFmtId="49" fontId="3" fillId="0" borderId="17" xfId="0" applyAlignment="1">
      <alignment horizontal="left" wrapText="1"/>
    </xf>
    <xf numFmtId="49" fontId="3" fillId="0" borderId="82" xfId="0" applyBorder="1" applyAlignment="1">
      <alignment horizontal="left" wrapText="1"/>
    </xf>
    <xf numFmtId="49" fontId="3" fillId="0" borderId="82" xfId="0" applyBorder="1" applyAlignment="1">
      <alignment horizontal="center"/>
    </xf>
    <xf numFmtId="3" fontId="9" fillId="0" borderId="83" xfId="0" applyFont="1" applyBorder="1" applyAlignment="1">
      <alignment/>
    </xf>
    <xf numFmtId="3" fontId="9" fillId="0" borderId="93" xfId="0" applyFont="1" applyBorder="1" applyAlignment="1">
      <alignment/>
    </xf>
    <xf numFmtId="3" fontId="15" fillId="0" borderId="109" xfId="0" applyFont="1" applyBorder="1" applyAlignment="1">
      <alignment/>
    </xf>
    <xf numFmtId="3" fontId="15" fillId="0" borderId="110" xfId="0" applyFont="1" applyBorder="1" applyAlignment="1">
      <alignment/>
    </xf>
    <xf numFmtId="3" fontId="15" fillId="0" borderId="83" xfId="0" applyFont="1" applyBorder="1" applyAlignment="1">
      <alignment/>
    </xf>
    <xf numFmtId="3" fontId="15" fillId="0" borderId="111" xfId="0" applyFont="1" applyBorder="1" applyAlignment="1">
      <alignment/>
    </xf>
    <xf numFmtId="49" fontId="7" fillId="0" borderId="2" xfId="0" applyAlignment="1">
      <alignment horizontal="left"/>
    </xf>
    <xf numFmtId="49" fontId="17" fillId="0" borderId="2" xfId="0" applyAlignment="1">
      <alignment horizontal="left"/>
    </xf>
    <xf numFmtId="49" fontId="17" fillId="0" borderId="2" xfId="0" applyAlignment="1">
      <alignment horizontal="center"/>
    </xf>
    <xf numFmtId="3" fontId="12" fillId="0" borderId="2" xfId="0" applyFont="1" applyAlignment="1">
      <alignment horizontal="right"/>
    </xf>
    <xf numFmtId="3" fontId="12" fillId="0" borderId="52" xfId="0" applyFont="1" applyBorder="1" applyAlignment="1">
      <alignment horizontal="right"/>
    </xf>
    <xf numFmtId="3" fontId="12" fillId="0" borderId="11" xfId="0" applyFont="1" applyBorder="1" applyAlignment="1">
      <alignment horizontal="right"/>
    </xf>
    <xf numFmtId="3" fontId="12" fillId="0" borderId="112" xfId="0" applyFont="1" applyBorder="1" applyAlignment="1">
      <alignment horizontal="right"/>
    </xf>
    <xf numFmtId="49" fontId="14" fillId="0" borderId="2" xfId="0" applyFont="1" applyAlignment="1">
      <alignment horizontal="left" wrapText="1"/>
    </xf>
    <xf numFmtId="49" fontId="14" fillId="0" borderId="2" xfId="0" applyAlignment="1">
      <alignment horizontal="left" wrapText="1"/>
    </xf>
    <xf numFmtId="49" fontId="14" fillId="0" borderId="113" xfId="0" applyAlignment="1">
      <alignment horizontal="center"/>
    </xf>
    <xf numFmtId="49" fontId="18" fillId="0" borderId="113" xfId="0" applyAlignment="1">
      <alignment horizontal="center"/>
    </xf>
    <xf numFmtId="3" fontId="11" fillId="0" borderId="112" xfId="0" applyFont="1" applyBorder="1" applyAlignment="1">
      <alignment horizontal="right"/>
    </xf>
    <xf numFmtId="49" fontId="3" fillId="0" borderId="10" xfId="0" applyBorder="1" applyAlignment="1">
      <alignment horizontal="left" wrapText="1"/>
    </xf>
    <xf numFmtId="49" fontId="10" fillId="0" borderId="10" xfId="0" applyBorder="1" applyAlignment="1">
      <alignment horizontal="center"/>
    </xf>
    <xf numFmtId="49" fontId="3" fillId="0" borderId="10" xfId="0" applyBorder="1" applyAlignment="1">
      <alignment horizontal="center"/>
    </xf>
    <xf numFmtId="3" fontId="9" fillId="0" borderId="24" xfId="0" applyFont="1" applyBorder="1" applyAlignment="1">
      <alignment horizontal="right"/>
    </xf>
    <xf numFmtId="3" fontId="9" fillId="0" borderId="3" xfId="0" applyFont="1" applyAlignment="1">
      <alignment horizontal="right"/>
    </xf>
    <xf numFmtId="3" fontId="12" fillId="0" borderId="53" xfId="0" applyFont="1" applyBorder="1" applyAlignment="1">
      <alignment horizontal="right"/>
    </xf>
    <xf numFmtId="49" fontId="7" fillId="0" borderId="85" xfId="0" applyBorder="1" applyAlignment="1">
      <alignment horizontal="left"/>
    </xf>
    <xf numFmtId="49" fontId="7" fillId="0" borderId="114" xfId="0" applyBorder="1" applyAlignment="1">
      <alignment horizontal="center"/>
    </xf>
    <xf numFmtId="49" fontId="3" fillId="0" borderId="56" xfId="0" applyBorder="1" applyAlignment="1">
      <alignment horizontal="left"/>
    </xf>
    <xf numFmtId="3" fontId="8" fillId="0" borderId="13" xfId="0" applyFont="1" applyBorder="1" applyAlignment="1">
      <alignment/>
    </xf>
    <xf numFmtId="3" fontId="8" fillId="0" borderId="57" xfId="0" applyFont="1" applyBorder="1" applyAlignment="1">
      <alignment/>
    </xf>
    <xf numFmtId="3" fontId="8" fillId="0" borderId="22" xfId="0" applyFont="1" applyBorder="1" applyAlignment="1">
      <alignment/>
    </xf>
    <xf numFmtId="3" fontId="8" fillId="0" borderId="80" xfId="0" applyFont="1" applyBorder="1" applyAlignment="1">
      <alignment/>
    </xf>
    <xf numFmtId="49" fontId="14" fillId="0" borderId="115" xfId="0" applyBorder="1" applyAlignment="1">
      <alignment horizontal="left" wrapText="1"/>
    </xf>
    <xf numFmtId="49" fontId="14" fillId="0" borderId="116" xfId="0" applyBorder="1" applyAlignment="1">
      <alignment horizontal="left" wrapText="1"/>
    </xf>
    <xf numFmtId="49" fontId="10" fillId="0" borderId="49" xfId="0" applyBorder="1" applyAlignment="1">
      <alignment horizontal="center"/>
    </xf>
    <xf numFmtId="49" fontId="7" fillId="0" borderId="51" xfId="0" applyBorder="1" applyAlignment="1">
      <alignment horizontal="left"/>
    </xf>
    <xf numFmtId="3" fontId="11" fillId="0" borderId="117" xfId="0" applyFont="1" applyBorder="1" applyAlignment="1">
      <alignment/>
    </xf>
    <xf numFmtId="3" fontId="11" fillId="0" borderId="118" xfId="0" applyFont="1" applyBorder="1" applyAlignment="1">
      <alignment/>
    </xf>
    <xf numFmtId="3" fontId="11" fillId="0" borderId="119" xfId="0" applyFont="1" applyBorder="1" applyAlignment="1">
      <alignment/>
    </xf>
    <xf numFmtId="3" fontId="11" fillId="0" borderId="38" xfId="0" applyFont="1" applyBorder="1" applyAlignment="1">
      <alignment/>
    </xf>
    <xf numFmtId="3" fontId="11" fillId="0" borderId="118" xfId="0" applyFont="1" applyBorder="1" applyAlignment="1">
      <alignment/>
    </xf>
    <xf numFmtId="49" fontId="3" fillId="0" borderId="72" xfId="0" applyBorder="1" applyAlignment="1">
      <alignment horizontal="left"/>
    </xf>
    <xf numFmtId="49" fontId="3" fillId="0" borderId="105" xfId="0" applyFont="1" applyBorder="1" applyAlignment="1">
      <alignment horizontal="center"/>
    </xf>
    <xf numFmtId="3" fontId="3" fillId="0" borderId="31" xfId="0" applyFont="1" applyFill="1" applyBorder="1" applyAlignment="1">
      <alignment horizontal="right"/>
    </xf>
    <xf numFmtId="3" fontId="3" fillId="0" borderId="62" xfId="0" applyFont="1" applyFill="1" applyBorder="1" applyAlignment="1">
      <alignment horizontal="right"/>
    </xf>
    <xf numFmtId="3" fontId="11" fillId="0" borderId="31" xfId="0" applyFont="1" applyBorder="1" applyAlignment="1">
      <alignment/>
    </xf>
    <xf numFmtId="3" fontId="11" fillId="0" borderId="63" xfId="0" applyFont="1" applyBorder="1" applyAlignment="1">
      <alignment/>
    </xf>
    <xf numFmtId="49" fontId="3" fillId="0" borderId="59" xfId="0" applyFont="1" applyBorder="1" applyAlignment="1">
      <alignment horizontal="left"/>
    </xf>
    <xf numFmtId="49" fontId="3" fillId="0" borderId="61" xfId="0" applyBorder="1" applyAlignment="1">
      <alignment horizontal="left"/>
    </xf>
    <xf numFmtId="49" fontId="3" fillId="0" borderId="111" xfId="0" applyBorder="1" applyAlignment="1">
      <alignment horizontal="center"/>
    </xf>
    <xf numFmtId="3" fontId="3" fillId="0" borderId="105" xfId="0" applyFont="1" applyFill="1" applyBorder="1" applyAlignment="1">
      <alignment horizontal="right"/>
    </xf>
    <xf numFmtId="3" fontId="3" fillId="0" borderId="104" xfId="0" applyFont="1" applyFill="1" applyBorder="1" applyAlignment="1">
      <alignment horizontal="right"/>
    </xf>
    <xf numFmtId="3" fontId="3" fillId="0" borderId="34" xfId="0" applyFont="1" applyFill="1" applyBorder="1" applyAlignment="1">
      <alignment horizontal="right"/>
    </xf>
    <xf numFmtId="3" fontId="11" fillId="0" borderId="37" xfId="0" applyFont="1" applyBorder="1" applyAlignment="1">
      <alignment/>
    </xf>
    <xf numFmtId="3" fontId="11" fillId="0" borderId="36" xfId="0" applyFont="1" applyBorder="1" applyAlignment="1">
      <alignment/>
    </xf>
    <xf numFmtId="49" fontId="3" fillId="0" borderId="68" xfId="0" applyFont="1" applyBorder="1" applyAlignment="1">
      <alignment horizontal="left"/>
    </xf>
    <xf numFmtId="49" fontId="3" fillId="0" borderId="69" xfId="0" applyBorder="1" applyAlignment="1">
      <alignment horizontal="left"/>
    </xf>
    <xf numFmtId="49" fontId="3" fillId="0" borderId="66" xfId="0" applyBorder="1" applyAlignment="1">
      <alignment horizontal="left"/>
    </xf>
    <xf numFmtId="49" fontId="3" fillId="0" borderId="120" xfId="0" applyBorder="1" applyAlignment="1">
      <alignment horizontal="center"/>
    </xf>
    <xf numFmtId="49" fontId="3" fillId="0" borderId="68" xfId="0" applyBorder="1" applyAlignment="1">
      <alignment horizontal="left"/>
    </xf>
    <xf numFmtId="3" fontId="11" fillId="0" borderId="34" xfId="0" applyFont="1" applyBorder="1" applyAlignment="1">
      <alignment/>
    </xf>
    <xf numFmtId="49" fontId="3" fillId="0" borderId="120" xfId="0" applyFont="1" applyBorder="1" applyAlignment="1">
      <alignment horizontal="center"/>
    </xf>
    <xf numFmtId="3" fontId="9" fillId="0" borderId="34" xfId="0" applyFont="1" applyBorder="1" applyAlignment="1">
      <alignment/>
    </xf>
    <xf numFmtId="3" fontId="9" fillId="0" borderId="37" xfId="0" applyFont="1" applyBorder="1" applyAlignment="1">
      <alignment/>
    </xf>
    <xf numFmtId="3" fontId="9" fillId="0" borderId="36" xfId="0" applyFont="1" applyBorder="1" applyAlignment="1">
      <alignment/>
    </xf>
    <xf numFmtId="49" fontId="3" fillId="0" borderId="121" xfId="0" applyFont="1" applyBorder="1" applyAlignment="1">
      <alignment horizontal="center"/>
    </xf>
    <xf numFmtId="3" fontId="3" fillId="0" borderId="93" xfId="0" applyFont="1" applyFill="1" applyBorder="1" applyAlignment="1">
      <alignment horizontal="right"/>
    </xf>
    <xf numFmtId="3" fontId="9" fillId="0" borderId="90" xfId="0" applyFont="1" applyBorder="1" applyAlignment="1">
      <alignment/>
    </xf>
    <xf numFmtId="3" fontId="9" fillId="0" borderId="45" xfId="0" applyFont="1" applyBorder="1" applyAlignment="1">
      <alignment/>
    </xf>
    <xf numFmtId="3" fontId="9" fillId="0" borderId="46" xfId="0" applyFont="1" applyBorder="1" applyAlignment="1">
      <alignment/>
    </xf>
    <xf numFmtId="3" fontId="9" fillId="0" borderId="77" xfId="0" applyFont="1" applyBorder="1" applyAlignment="1">
      <alignment/>
    </xf>
    <xf numFmtId="49" fontId="7" fillId="0" borderId="85" xfId="0" applyBorder="1" applyAlignment="1">
      <alignment horizontal="left" wrapText="1"/>
    </xf>
    <xf numFmtId="3" fontId="8" fillId="0" borderId="51" xfId="0" applyFont="1" applyBorder="1" applyAlignment="1">
      <alignment/>
    </xf>
    <xf numFmtId="3" fontId="8" fillId="0" borderId="122" xfId="0" applyFont="1" applyBorder="1" applyAlignment="1">
      <alignment/>
    </xf>
    <xf numFmtId="3" fontId="8" fillId="0" borderId="93" xfId="0" applyFont="1" applyBorder="1" applyAlignment="1">
      <alignment/>
    </xf>
    <xf numFmtId="3" fontId="8" fillId="0" borderId="108" xfId="0" applyFont="1" applyBorder="1" applyAlignment="1">
      <alignment/>
    </xf>
    <xf numFmtId="49" fontId="14" fillId="0" borderId="52" xfId="0" applyBorder="1" applyAlignment="1">
      <alignment horizontal="left" wrapText="1"/>
    </xf>
    <xf numFmtId="49" fontId="10" fillId="0" borderId="123" xfId="0" applyBorder="1" applyAlignment="1">
      <alignment horizontal="center"/>
    </xf>
    <xf numFmtId="49" fontId="16" fillId="0" borderId="52" xfId="0" applyBorder="1" applyAlignment="1">
      <alignment horizontal="center"/>
    </xf>
    <xf numFmtId="3" fontId="11" fillId="0" borderId="55" xfId="0" applyFont="1" applyBorder="1" applyAlignment="1">
      <alignment/>
    </xf>
    <xf numFmtId="49" fontId="3" fillId="0" borderId="124" xfId="0" applyAlignment="1">
      <alignment horizontal="left"/>
    </xf>
    <xf numFmtId="49" fontId="3" fillId="0" borderId="125" xfId="0" applyBorder="1" applyAlignment="1">
      <alignment horizontal="center"/>
    </xf>
    <xf numFmtId="3" fontId="9" fillId="0" borderId="31" xfId="0" applyFont="1" applyFill="1" applyBorder="1" applyAlignment="1">
      <alignment/>
    </xf>
    <xf numFmtId="3" fontId="9" fillId="0" borderId="32" xfId="0" applyFont="1" applyFill="1" applyBorder="1" applyAlignment="1">
      <alignment/>
    </xf>
    <xf numFmtId="49" fontId="3" fillId="0" borderId="69" xfId="0" applyAlignment="1">
      <alignment horizontal="left"/>
    </xf>
    <xf numFmtId="49" fontId="3" fillId="0" borderId="66" xfId="0" applyBorder="1" applyAlignment="1">
      <alignment horizontal="center"/>
    </xf>
    <xf numFmtId="3" fontId="9" fillId="0" borderId="37" xfId="0" applyFont="1" applyFill="1" applyBorder="1" applyAlignment="1">
      <alignment/>
    </xf>
    <xf numFmtId="3" fontId="9" fillId="0" borderId="35" xfId="0" applyFont="1" applyFill="1" applyBorder="1" applyAlignment="1">
      <alignment/>
    </xf>
    <xf numFmtId="49" fontId="3" fillId="0" borderId="66" xfId="0" applyFont="1" applyBorder="1" applyAlignment="1">
      <alignment horizontal="left"/>
    </xf>
    <xf numFmtId="49" fontId="3" fillId="0" borderId="73" xfId="0" applyBorder="1" applyAlignment="1">
      <alignment horizontal="left"/>
    </xf>
    <xf numFmtId="49" fontId="3" fillId="0" borderId="126" xfId="0" applyBorder="1" applyAlignment="1">
      <alignment horizontal="left"/>
    </xf>
    <xf numFmtId="49" fontId="3" fillId="0" borderId="66" xfId="0" applyFont="1" applyBorder="1" applyAlignment="1">
      <alignment horizontal="center"/>
    </xf>
    <xf numFmtId="49" fontId="3" fillId="0" borderId="107" xfId="0" applyBorder="1" applyAlignment="1">
      <alignment horizontal="center"/>
    </xf>
    <xf numFmtId="49" fontId="3" fillId="0" borderId="107" xfId="0" applyFont="1" applyBorder="1" applyAlignment="1">
      <alignment horizontal="center"/>
    </xf>
    <xf numFmtId="49" fontId="3" fillId="0" borderId="127" xfId="0" applyFont="1" applyBorder="1" applyAlignment="1">
      <alignment horizontal="center"/>
    </xf>
    <xf numFmtId="3" fontId="9" fillId="0" borderId="45" xfId="0" applyFont="1" applyFill="1" applyBorder="1" applyAlignment="1">
      <alignment/>
    </xf>
    <xf numFmtId="3" fontId="9" fillId="0" borderId="46" xfId="0" applyFont="1" applyFill="1" applyBorder="1" applyAlignment="1">
      <alignment/>
    </xf>
    <xf numFmtId="49" fontId="10" fillId="0" borderId="2" xfId="0" applyAlignment="1">
      <alignment horizontal="left"/>
    </xf>
    <xf numFmtId="49" fontId="10" fillId="0" borderId="11" xfId="0" applyBorder="1" applyAlignment="1">
      <alignment horizontal="left"/>
    </xf>
    <xf numFmtId="49" fontId="6" fillId="0" borderId="22" xfId="0" applyBorder="1" applyAlignment="1">
      <alignment/>
    </xf>
    <xf numFmtId="3" fontId="11" fillId="0" borderId="128" xfId="0" applyFont="1" applyBorder="1" applyAlignment="1">
      <alignment/>
    </xf>
    <xf numFmtId="3" fontId="11" fillId="0" borderId="22" xfId="0" applyFont="1" applyBorder="1" applyAlignment="1">
      <alignment/>
    </xf>
    <xf numFmtId="49" fontId="19" fillId="0" borderId="0" xfId="0" applyAlignment="1">
      <alignment/>
    </xf>
    <xf numFmtId="3" fontId="9" fillId="0" borderId="0" xfId="0" applyFont="1" applyAlignment="1">
      <alignment/>
    </xf>
    <xf numFmtId="3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Alignment="1">
      <alignment horizontal="left"/>
    </xf>
    <xf numFmtId="0" fontId="0" fillId="0" borderId="0" xfId="0" applyFont="1" applyAlignment="1">
      <alignment/>
    </xf>
    <xf numFmtId="49" fontId="9" fillId="0" borderId="0" xfId="0" applyFont="1" applyAlignment="1">
      <alignment/>
    </xf>
    <xf numFmtId="0" fontId="3" fillId="0" borderId="0" xfId="0" applyAlignment="1">
      <alignment/>
    </xf>
    <xf numFmtId="0" fontId="0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tabSelected="1" workbookViewId="0" topLeftCell="G1">
      <selection activeCell="M3" sqref="M3"/>
    </sheetView>
  </sheetViews>
  <sheetFormatPr defaultColWidth="9.140625" defaultRowHeight="12.75"/>
  <cols>
    <col min="1" max="4" width="0" style="0" hidden="1" customWidth="1"/>
    <col min="5" max="5" width="32.28125" style="0" customWidth="1"/>
    <col min="6" max="6" width="8.28125" style="0" customWidth="1"/>
    <col min="7" max="7" width="10.00390625" style="0" customWidth="1"/>
    <col min="8" max="8" width="9.00390625" style="0" customWidth="1"/>
    <col min="9" max="9" width="12.7109375" style="0" customWidth="1"/>
    <col min="10" max="10" width="12.00390625" style="0" customWidth="1"/>
    <col min="11" max="12" width="11.57421875" style="0" customWidth="1"/>
    <col min="13" max="13" width="9.8515625" style="0" customWidth="1"/>
    <col min="14" max="14" width="12.140625" style="0" customWidth="1"/>
    <col min="15" max="15" width="11.421875" style="0" customWidth="1"/>
    <col min="16" max="16" width="13.28125" style="0" customWidth="1"/>
    <col min="17" max="16384" width="8.57421875" style="0" customWidth="1"/>
  </cols>
  <sheetData>
    <row r="1" spans="1:25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1"/>
      <c r="O1" s="1"/>
      <c r="P1" s="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21" customHeight="1">
      <c r="A2" s="1"/>
      <c r="B2" s="1"/>
      <c r="C2" s="1"/>
      <c r="D2" s="1"/>
      <c r="E2" s="4" t="s">
        <v>1</v>
      </c>
      <c r="F2" s="1"/>
      <c r="G2" s="1"/>
      <c r="H2" s="1"/>
      <c r="I2" s="1"/>
      <c r="J2" s="1"/>
      <c r="K2" s="1"/>
      <c r="L2" s="1"/>
      <c r="M2" s="1" t="s">
        <v>2</v>
      </c>
      <c r="N2" s="1"/>
      <c r="O2" s="1"/>
      <c r="P2" s="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3</v>
      </c>
      <c r="N3" s="1"/>
      <c r="O3" s="1"/>
      <c r="P3" s="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4" customHeight="1" thickBot="1">
      <c r="A4" s="1"/>
      <c r="B4" s="1"/>
      <c r="C4" s="1"/>
      <c r="D4" s="1"/>
      <c r="E4" s="5" t="s">
        <v>4</v>
      </c>
      <c r="F4" s="6" t="s">
        <v>5</v>
      </c>
      <c r="G4" s="6"/>
      <c r="H4" s="6"/>
      <c r="I4" s="7" t="s">
        <v>6</v>
      </c>
      <c r="J4" s="7"/>
      <c r="K4" s="7"/>
      <c r="L4" s="7"/>
      <c r="M4" s="7"/>
      <c r="N4" s="7"/>
      <c r="O4" s="8" t="s">
        <v>7</v>
      </c>
      <c r="P4" s="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8" customHeight="1">
      <c r="A5" s="1"/>
      <c r="B5" s="1"/>
      <c r="C5" s="1"/>
      <c r="D5" s="1"/>
      <c r="E5" s="5"/>
      <c r="F5" s="9" t="s">
        <v>8</v>
      </c>
      <c r="G5" s="9" t="s">
        <v>9</v>
      </c>
      <c r="H5" s="10" t="s">
        <v>10</v>
      </c>
      <c r="I5" s="11" t="s">
        <v>11</v>
      </c>
      <c r="J5" s="12" t="s">
        <v>12</v>
      </c>
      <c r="K5" s="12"/>
      <c r="L5" s="12"/>
      <c r="M5" s="12"/>
      <c r="N5" s="12"/>
      <c r="O5" s="8"/>
      <c r="P5" s="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3.25" customHeight="1">
      <c r="A6" s="1"/>
      <c r="B6" s="1"/>
      <c r="C6" s="1"/>
      <c r="D6" s="1"/>
      <c r="E6" s="5"/>
      <c r="F6" s="9"/>
      <c r="G6" s="9"/>
      <c r="H6" s="10"/>
      <c r="I6" s="11"/>
      <c r="J6" s="8" t="s">
        <v>13</v>
      </c>
      <c r="K6" s="12" t="s">
        <v>14</v>
      </c>
      <c r="L6" s="12"/>
      <c r="M6" s="12"/>
      <c r="N6" s="12"/>
      <c r="O6" s="8"/>
      <c r="P6" s="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54.75" customHeight="1" thickBot="1">
      <c r="A7" s="1"/>
      <c r="B7" s="1"/>
      <c r="C7" s="1"/>
      <c r="D7" s="1"/>
      <c r="E7" s="5"/>
      <c r="F7" s="9"/>
      <c r="G7" s="9"/>
      <c r="H7" s="10"/>
      <c r="I7" s="11"/>
      <c r="J7" s="8"/>
      <c r="K7" s="13" t="s">
        <v>15</v>
      </c>
      <c r="L7" s="14" t="s">
        <v>16</v>
      </c>
      <c r="M7" s="14" t="s">
        <v>17</v>
      </c>
      <c r="N7" s="15" t="s">
        <v>18</v>
      </c>
      <c r="O7" s="8"/>
      <c r="P7" s="1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 thickBot="1">
      <c r="A8" s="16"/>
      <c r="B8" s="16"/>
      <c r="C8" s="16"/>
      <c r="D8" s="17"/>
      <c r="E8" s="18">
        <v>1</v>
      </c>
      <c r="F8" s="18">
        <v>2</v>
      </c>
      <c r="G8" s="18">
        <v>3</v>
      </c>
      <c r="H8" s="18">
        <v>4</v>
      </c>
      <c r="I8" s="19">
        <v>5</v>
      </c>
      <c r="J8" s="19">
        <v>6</v>
      </c>
      <c r="K8" s="18">
        <v>7</v>
      </c>
      <c r="L8" s="18">
        <v>8</v>
      </c>
      <c r="M8" s="18">
        <v>9</v>
      </c>
      <c r="N8" s="18">
        <v>10</v>
      </c>
      <c r="O8" s="18">
        <v>11</v>
      </c>
      <c r="P8" s="1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8.75" customHeight="1" thickBot="1">
      <c r="A9" s="1"/>
      <c r="B9" s="1"/>
      <c r="C9" s="1"/>
      <c r="D9" s="1"/>
      <c r="E9" s="20" t="s">
        <v>19</v>
      </c>
      <c r="F9" s="21" t="s">
        <v>20</v>
      </c>
      <c r="G9" s="22"/>
      <c r="H9" s="23"/>
      <c r="I9" s="24">
        <f aca="true" t="shared" si="0" ref="I9:O9">I10</f>
        <v>40000</v>
      </c>
      <c r="J9" s="25">
        <f t="shared" si="0"/>
        <v>40000</v>
      </c>
      <c r="K9" s="26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8"/>
      <c r="Q9" s="29"/>
      <c r="R9" s="29"/>
      <c r="S9" s="29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35.25" customHeight="1" thickBot="1">
      <c r="A10" s="1"/>
      <c r="B10" s="1"/>
      <c r="C10" s="1"/>
      <c r="D10" s="1"/>
      <c r="E10" s="30" t="s">
        <v>21</v>
      </c>
      <c r="F10" s="30"/>
      <c r="G10" s="31" t="s">
        <v>22</v>
      </c>
      <c r="H10" s="32"/>
      <c r="I10" s="33">
        <f>SUM(I11)</f>
        <v>40000</v>
      </c>
      <c r="J10" s="33">
        <f>SUM(J11)</f>
        <v>40000</v>
      </c>
      <c r="K10" s="34">
        <f>SUM(K11)</f>
        <v>0</v>
      </c>
      <c r="L10" s="35">
        <f>SUM(L11:L11)</f>
        <v>0</v>
      </c>
      <c r="M10" s="35">
        <f>SUM(M11:M11)</f>
        <v>0</v>
      </c>
      <c r="N10" s="35">
        <f>SUM(N11:N11)</f>
        <v>0</v>
      </c>
      <c r="O10" s="35">
        <f>SUM(O11:O11)</f>
        <v>0</v>
      </c>
      <c r="P10" s="28"/>
      <c r="Q10" s="29"/>
      <c r="R10" s="29"/>
      <c r="S10" s="29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6.5" customHeight="1" thickBot="1">
      <c r="A11" s="1"/>
      <c r="B11" s="1"/>
      <c r="C11" s="1"/>
      <c r="D11" s="1"/>
      <c r="E11" s="36" t="s">
        <v>23</v>
      </c>
      <c r="F11" s="36"/>
      <c r="G11" s="36"/>
      <c r="H11" s="37" t="s">
        <v>24</v>
      </c>
      <c r="I11" s="38">
        <v>40000</v>
      </c>
      <c r="J11" s="39">
        <v>40000</v>
      </c>
      <c r="K11" s="40"/>
      <c r="L11" s="40"/>
      <c r="M11" s="40"/>
      <c r="N11" s="40"/>
      <c r="O11" s="40"/>
      <c r="P11" s="28"/>
      <c r="Q11" s="29"/>
      <c r="R11" s="29"/>
      <c r="S11" s="29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20.25" customHeight="1" thickBot="1">
      <c r="A12" s="41"/>
      <c r="B12" s="42"/>
      <c r="C12" s="42"/>
      <c r="D12" s="42"/>
      <c r="E12" s="43" t="s">
        <v>25</v>
      </c>
      <c r="F12" s="44" t="s">
        <v>26</v>
      </c>
      <c r="G12" s="45"/>
      <c r="H12" s="46"/>
      <c r="I12" s="47">
        <f aca="true" t="shared" si="1" ref="I12:O12">SUM(I13)</f>
        <v>22000</v>
      </c>
      <c r="J12" s="48">
        <f t="shared" si="1"/>
        <v>22000</v>
      </c>
      <c r="K12" s="49">
        <f t="shared" si="1"/>
        <v>0</v>
      </c>
      <c r="L12" s="50">
        <f t="shared" si="1"/>
        <v>0</v>
      </c>
      <c r="M12" s="50">
        <f t="shared" si="1"/>
        <v>0</v>
      </c>
      <c r="N12" s="50">
        <f t="shared" si="1"/>
        <v>0</v>
      </c>
      <c r="O12" s="50">
        <f t="shared" si="1"/>
        <v>0</v>
      </c>
      <c r="P12" s="28"/>
      <c r="Q12" s="29"/>
      <c r="R12" s="29"/>
      <c r="S12" s="29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33.75" customHeight="1" thickBot="1">
      <c r="A13" s="51"/>
      <c r="B13" s="1"/>
      <c r="C13" s="1"/>
      <c r="D13" s="1"/>
      <c r="E13" s="52" t="s">
        <v>27</v>
      </c>
      <c r="F13" s="52"/>
      <c r="G13" s="53" t="s">
        <v>28</v>
      </c>
      <c r="H13" s="54"/>
      <c r="I13" s="55">
        <f aca="true" t="shared" si="2" ref="I13:O13">SUM(I14:I16)</f>
        <v>22000</v>
      </c>
      <c r="J13" s="56">
        <f t="shared" si="2"/>
        <v>22000</v>
      </c>
      <c r="K13" s="57">
        <f t="shared" si="2"/>
        <v>0</v>
      </c>
      <c r="L13" s="58">
        <f t="shared" si="2"/>
        <v>0</v>
      </c>
      <c r="M13" s="58">
        <f t="shared" si="2"/>
        <v>0</v>
      </c>
      <c r="N13" s="58">
        <f t="shared" si="2"/>
        <v>0</v>
      </c>
      <c r="O13" s="58">
        <f t="shared" si="2"/>
        <v>0</v>
      </c>
      <c r="P13" s="28"/>
      <c r="Q13" s="29"/>
      <c r="R13" s="29"/>
      <c r="S13" s="29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8" customHeight="1">
      <c r="A14" s="51"/>
      <c r="B14" s="1"/>
      <c r="C14" s="1"/>
      <c r="D14" s="59"/>
      <c r="E14" s="60" t="s">
        <v>29</v>
      </c>
      <c r="F14" s="61"/>
      <c r="G14" s="62"/>
      <c r="H14" s="63" t="s">
        <v>30</v>
      </c>
      <c r="I14" s="64">
        <v>20000</v>
      </c>
      <c r="J14" s="65">
        <v>20000</v>
      </c>
      <c r="K14" s="64"/>
      <c r="L14" s="65"/>
      <c r="M14" s="66"/>
      <c r="N14" s="67"/>
      <c r="O14" s="68"/>
      <c r="P14" s="69"/>
      <c r="Q14" s="29"/>
      <c r="R14" s="29"/>
      <c r="S14" s="2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9.5" customHeight="1">
      <c r="A15" s="51"/>
      <c r="B15" s="1"/>
      <c r="C15" s="1"/>
      <c r="D15" s="59"/>
      <c r="E15" s="70" t="s">
        <v>31</v>
      </c>
      <c r="F15" s="71"/>
      <c r="G15" s="72"/>
      <c r="H15" s="73" t="s">
        <v>32</v>
      </c>
      <c r="I15" s="74">
        <v>1000</v>
      </c>
      <c r="J15" s="75">
        <v>1000</v>
      </c>
      <c r="K15" s="74"/>
      <c r="L15" s="75"/>
      <c r="M15" s="76"/>
      <c r="N15" s="77"/>
      <c r="O15" s="78"/>
      <c r="P15" s="69"/>
      <c r="Q15" s="29"/>
      <c r="R15" s="29"/>
      <c r="S15" s="29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8" customHeight="1" thickBot="1">
      <c r="A16" s="51"/>
      <c r="B16" s="1"/>
      <c r="C16" s="1"/>
      <c r="D16" s="59"/>
      <c r="E16" s="79" t="s">
        <v>23</v>
      </c>
      <c r="F16" s="80"/>
      <c r="G16" s="81"/>
      <c r="H16" s="82" t="s">
        <v>24</v>
      </c>
      <c r="I16" s="83">
        <v>1000</v>
      </c>
      <c r="J16" s="84">
        <v>1000</v>
      </c>
      <c r="K16" s="83"/>
      <c r="L16" s="84"/>
      <c r="M16" s="85"/>
      <c r="N16" s="86"/>
      <c r="O16" s="87"/>
      <c r="P16" s="69"/>
      <c r="Q16" s="29"/>
      <c r="R16" s="29"/>
      <c r="S16" s="29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22.5" customHeight="1" thickBot="1">
      <c r="A17" s="51"/>
      <c r="B17" s="1"/>
      <c r="C17" s="1"/>
      <c r="D17" s="59"/>
      <c r="E17" s="88" t="s">
        <v>33</v>
      </c>
      <c r="F17" s="89" t="s">
        <v>34</v>
      </c>
      <c r="G17" s="90"/>
      <c r="H17" s="91"/>
      <c r="I17" s="92">
        <f aca="true" t="shared" si="3" ref="I17:O17">I18+I20+I22</f>
        <v>259000</v>
      </c>
      <c r="J17" s="92">
        <f t="shared" si="3"/>
        <v>252000</v>
      </c>
      <c r="K17" s="92">
        <f t="shared" si="3"/>
        <v>173738</v>
      </c>
      <c r="L17" s="92">
        <f t="shared" si="3"/>
        <v>0</v>
      </c>
      <c r="M17" s="92">
        <f t="shared" si="3"/>
        <v>0</v>
      </c>
      <c r="N17" s="92">
        <f t="shared" si="3"/>
        <v>0</v>
      </c>
      <c r="O17" s="93">
        <f t="shared" si="3"/>
        <v>7000</v>
      </c>
      <c r="P17" s="69"/>
      <c r="Q17" s="29"/>
      <c r="R17" s="29"/>
      <c r="S17" s="29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37.5" customHeight="1" thickBot="1">
      <c r="A18" s="51"/>
      <c r="B18" s="1"/>
      <c r="C18" s="1"/>
      <c r="D18" s="1"/>
      <c r="E18" s="94" t="s">
        <v>35</v>
      </c>
      <c r="F18" s="94"/>
      <c r="G18" s="95" t="s">
        <v>36</v>
      </c>
      <c r="H18" s="96"/>
      <c r="I18" s="33">
        <f aca="true" t="shared" si="4" ref="I18:O18">SUM(I19)</f>
        <v>30000</v>
      </c>
      <c r="J18" s="97">
        <f t="shared" si="4"/>
        <v>30000</v>
      </c>
      <c r="K18" s="97">
        <f t="shared" si="4"/>
        <v>0</v>
      </c>
      <c r="L18" s="97">
        <f t="shared" si="4"/>
        <v>0</v>
      </c>
      <c r="M18" s="97">
        <f t="shared" si="4"/>
        <v>0</v>
      </c>
      <c r="N18" s="97">
        <f t="shared" si="4"/>
        <v>0</v>
      </c>
      <c r="O18" s="97">
        <f t="shared" si="4"/>
        <v>0</v>
      </c>
      <c r="P18" s="28"/>
      <c r="Q18" s="29"/>
      <c r="R18" s="29"/>
      <c r="S18" s="29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8.75" customHeight="1" thickBot="1">
      <c r="A19" s="51"/>
      <c r="B19" s="1"/>
      <c r="C19" s="1"/>
      <c r="D19" s="1"/>
      <c r="E19" s="98" t="s">
        <v>23</v>
      </c>
      <c r="F19" s="98"/>
      <c r="G19" s="98"/>
      <c r="H19" s="37" t="s">
        <v>24</v>
      </c>
      <c r="I19" s="38">
        <v>30000</v>
      </c>
      <c r="J19" s="99">
        <v>30000</v>
      </c>
      <c r="K19" s="40"/>
      <c r="L19" s="40"/>
      <c r="M19" s="40"/>
      <c r="N19" s="40"/>
      <c r="O19" s="40"/>
      <c r="P19" s="28"/>
      <c r="Q19" s="29"/>
      <c r="R19" s="29"/>
      <c r="S19" s="29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38.25" customHeight="1">
      <c r="A20" s="51"/>
      <c r="B20" s="1"/>
      <c r="C20" s="1"/>
      <c r="D20" s="1"/>
      <c r="E20" s="30" t="s">
        <v>37</v>
      </c>
      <c r="F20" s="30"/>
      <c r="G20" s="100" t="s">
        <v>38</v>
      </c>
      <c r="H20" s="101"/>
      <c r="I20" s="102">
        <f aca="true" t="shared" si="5" ref="I20:O20">SUM(I21)</f>
        <v>35000</v>
      </c>
      <c r="J20" s="103">
        <f t="shared" si="5"/>
        <v>35000</v>
      </c>
      <c r="K20" s="104">
        <f t="shared" si="5"/>
        <v>0</v>
      </c>
      <c r="L20" s="35">
        <f t="shared" si="5"/>
        <v>0</v>
      </c>
      <c r="M20" s="35">
        <f t="shared" si="5"/>
        <v>0</v>
      </c>
      <c r="N20" s="35">
        <f t="shared" si="5"/>
        <v>0</v>
      </c>
      <c r="O20" s="35">
        <f t="shared" si="5"/>
        <v>0</v>
      </c>
      <c r="P20" s="28"/>
      <c r="Q20" s="29"/>
      <c r="R20" s="29"/>
      <c r="S20" s="29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8" customHeight="1" thickBot="1">
      <c r="A21" s="51"/>
      <c r="B21" s="1"/>
      <c r="C21" s="1"/>
      <c r="D21" s="1"/>
      <c r="E21" s="105" t="s">
        <v>23</v>
      </c>
      <c r="F21" s="105"/>
      <c r="G21" s="105"/>
      <c r="H21" s="106" t="s">
        <v>24</v>
      </c>
      <c r="I21" s="99">
        <v>35000</v>
      </c>
      <c r="J21" s="107">
        <v>35000</v>
      </c>
      <c r="K21" s="108"/>
      <c r="L21" s="108"/>
      <c r="M21" s="108"/>
      <c r="N21" s="108"/>
      <c r="O21" s="108"/>
      <c r="P21" s="28"/>
      <c r="Q21" s="29"/>
      <c r="R21" s="29"/>
      <c r="S21" s="29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20.25" customHeight="1" thickBot="1">
      <c r="A22" s="51"/>
      <c r="B22" s="1"/>
      <c r="C22" s="1"/>
      <c r="D22" s="59"/>
      <c r="E22" s="109" t="s">
        <v>39</v>
      </c>
      <c r="F22" s="110"/>
      <c r="G22" s="111" t="s">
        <v>40</v>
      </c>
      <c r="H22" s="112"/>
      <c r="I22" s="113">
        <f aca="true" t="shared" si="6" ref="I22:O22">SUM(I23:I35)</f>
        <v>194000</v>
      </c>
      <c r="J22" s="113">
        <f t="shared" si="6"/>
        <v>187000</v>
      </c>
      <c r="K22" s="113">
        <f t="shared" si="6"/>
        <v>173738</v>
      </c>
      <c r="L22" s="113">
        <f t="shared" si="6"/>
        <v>0</v>
      </c>
      <c r="M22" s="113">
        <f t="shared" si="6"/>
        <v>0</v>
      </c>
      <c r="N22" s="113">
        <f t="shared" si="6"/>
        <v>0</v>
      </c>
      <c r="O22" s="113">
        <f t="shared" si="6"/>
        <v>7000</v>
      </c>
      <c r="P22" s="69"/>
      <c r="Q22" s="29"/>
      <c r="R22" s="29"/>
      <c r="S22" s="29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8" customHeight="1">
      <c r="A23" s="51"/>
      <c r="B23" s="1"/>
      <c r="C23" s="1"/>
      <c r="D23" s="59"/>
      <c r="E23" s="114" t="s">
        <v>41</v>
      </c>
      <c r="F23" s="115"/>
      <c r="G23" s="116"/>
      <c r="H23" s="117" t="s">
        <v>42</v>
      </c>
      <c r="I23" s="118">
        <v>45163</v>
      </c>
      <c r="J23" s="118">
        <v>45163</v>
      </c>
      <c r="K23" s="118">
        <v>45163</v>
      </c>
      <c r="L23" s="119"/>
      <c r="M23" s="120"/>
      <c r="N23" s="119"/>
      <c r="O23" s="121"/>
      <c r="P23" s="69"/>
      <c r="Q23" s="29"/>
      <c r="R23" s="29"/>
      <c r="S23" s="29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7.25" customHeight="1">
      <c r="A24" s="51"/>
      <c r="B24" s="1"/>
      <c r="C24" s="1"/>
      <c r="D24" s="59"/>
      <c r="E24" s="122" t="s">
        <v>43</v>
      </c>
      <c r="F24" s="123"/>
      <c r="G24" s="124"/>
      <c r="H24" s="125" t="s">
        <v>44</v>
      </c>
      <c r="I24" s="126">
        <v>89447</v>
      </c>
      <c r="J24" s="126">
        <v>89447</v>
      </c>
      <c r="K24" s="126">
        <v>89447</v>
      </c>
      <c r="L24" s="127"/>
      <c r="M24" s="128"/>
      <c r="N24" s="127"/>
      <c r="O24" s="129"/>
      <c r="P24" s="69"/>
      <c r="Q24" s="29"/>
      <c r="R24" s="29"/>
      <c r="S24" s="29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6.5" customHeight="1">
      <c r="A25" s="51"/>
      <c r="B25" s="1"/>
      <c r="C25" s="1"/>
      <c r="D25" s="59"/>
      <c r="E25" s="130" t="s">
        <v>45</v>
      </c>
      <c r="F25" s="131"/>
      <c r="G25" s="124"/>
      <c r="H25" s="132" t="s">
        <v>46</v>
      </c>
      <c r="I25" s="126">
        <v>9638</v>
      </c>
      <c r="J25" s="126">
        <v>9638</v>
      </c>
      <c r="K25" s="126">
        <v>9638</v>
      </c>
      <c r="L25" s="127"/>
      <c r="M25" s="128"/>
      <c r="N25" s="127"/>
      <c r="O25" s="129"/>
      <c r="P25" s="69"/>
      <c r="Q25" s="29"/>
      <c r="R25" s="29"/>
      <c r="S25" s="29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6.5" customHeight="1">
      <c r="A26" s="51"/>
      <c r="B26" s="1"/>
      <c r="C26" s="1"/>
      <c r="D26" s="59"/>
      <c r="E26" s="130" t="s">
        <v>47</v>
      </c>
      <c r="F26" s="131"/>
      <c r="G26" s="124"/>
      <c r="H26" s="132" t="s">
        <v>48</v>
      </c>
      <c r="I26" s="126">
        <v>25990</v>
      </c>
      <c r="J26" s="126">
        <v>25990</v>
      </c>
      <c r="K26" s="126">
        <v>25990</v>
      </c>
      <c r="L26" s="127"/>
      <c r="M26" s="128"/>
      <c r="N26" s="127"/>
      <c r="O26" s="129"/>
      <c r="P26" s="69"/>
      <c r="Q26" s="29"/>
      <c r="R26" s="29"/>
      <c r="S26" s="29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6.5" customHeight="1">
      <c r="A27" s="51"/>
      <c r="B27" s="1"/>
      <c r="C27" s="1"/>
      <c r="D27" s="59"/>
      <c r="E27" s="133" t="s">
        <v>49</v>
      </c>
      <c r="F27" s="131"/>
      <c r="G27" s="124"/>
      <c r="H27" s="132" t="s">
        <v>50</v>
      </c>
      <c r="I27" s="126">
        <v>3500</v>
      </c>
      <c r="J27" s="126">
        <v>3500</v>
      </c>
      <c r="K27" s="126">
        <v>3500</v>
      </c>
      <c r="L27" s="127"/>
      <c r="M27" s="128"/>
      <c r="N27" s="127"/>
      <c r="O27" s="129"/>
      <c r="P27" s="69"/>
      <c r="Q27" s="29"/>
      <c r="R27" s="29"/>
      <c r="S27" s="29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5.75" customHeight="1">
      <c r="A28" s="51"/>
      <c r="B28" s="1"/>
      <c r="C28" s="1"/>
      <c r="D28" s="59"/>
      <c r="E28" s="133" t="s">
        <v>51</v>
      </c>
      <c r="F28" s="131"/>
      <c r="G28" s="124"/>
      <c r="H28" s="132" t="s">
        <v>52</v>
      </c>
      <c r="I28" s="126">
        <v>1300</v>
      </c>
      <c r="J28" s="126">
        <v>1300</v>
      </c>
      <c r="K28" s="134"/>
      <c r="L28" s="127"/>
      <c r="M28" s="128"/>
      <c r="N28" s="127"/>
      <c r="O28" s="129"/>
      <c r="P28" s="69"/>
      <c r="Q28" s="29"/>
      <c r="R28" s="29"/>
      <c r="S28" s="29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8.75" customHeight="1">
      <c r="A29" s="51"/>
      <c r="B29" s="1"/>
      <c r="C29" s="1"/>
      <c r="D29" s="1"/>
      <c r="E29" s="130" t="s">
        <v>23</v>
      </c>
      <c r="F29" s="131"/>
      <c r="G29" s="124"/>
      <c r="H29" s="132" t="s">
        <v>24</v>
      </c>
      <c r="I29" s="126">
        <v>2000</v>
      </c>
      <c r="J29" s="126">
        <v>2000</v>
      </c>
      <c r="K29" s="135"/>
      <c r="L29" s="127"/>
      <c r="M29" s="128"/>
      <c r="N29" s="127"/>
      <c r="O29" s="129"/>
      <c r="P29" s="69"/>
      <c r="Q29" s="29"/>
      <c r="R29" s="29"/>
      <c r="S29" s="29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31.5" customHeight="1">
      <c r="A30" s="51"/>
      <c r="B30" s="1"/>
      <c r="C30" s="1"/>
      <c r="D30" s="1"/>
      <c r="E30" s="136" t="s">
        <v>53</v>
      </c>
      <c r="F30" s="137"/>
      <c r="G30" s="138"/>
      <c r="H30" s="139" t="s">
        <v>54</v>
      </c>
      <c r="I30" s="126">
        <v>1000</v>
      </c>
      <c r="J30" s="126">
        <v>1000</v>
      </c>
      <c r="K30" s="135"/>
      <c r="L30" s="127"/>
      <c r="M30" s="128"/>
      <c r="N30" s="127"/>
      <c r="O30" s="129"/>
      <c r="P30" s="69"/>
      <c r="Q30" s="29"/>
      <c r="R30" s="29"/>
      <c r="S30" s="29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9.5" customHeight="1">
      <c r="A31" s="51"/>
      <c r="B31" s="1"/>
      <c r="C31" s="1"/>
      <c r="D31" s="1"/>
      <c r="E31" s="133" t="s">
        <v>55</v>
      </c>
      <c r="F31" s="131"/>
      <c r="G31" s="124"/>
      <c r="H31" s="132" t="s">
        <v>56</v>
      </c>
      <c r="I31" s="126">
        <v>1340</v>
      </c>
      <c r="J31" s="126">
        <v>1340</v>
      </c>
      <c r="K31" s="135"/>
      <c r="L31" s="127"/>
      <c r="M31" s="128"/>
      <c r="N31" s="127"/>
      <c r="O31" s="129"/>
      <c r="P31" s="69"/>
      <c r="Q31" s="29"/>
      <c r="R31" s="29"/>
      <c r="S31" s="29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6.5" customHeight="1">
      <c r="A32" s="51"/>
      <c r="B32" s="1"/>
      <c r="C32" s="1"/>
      <c r="D32" s="1"/>
      <c r="E32" s="130" t="s">
        <v>57</v>
      </c>
      <c r="F32" s="131"/>
      <c r="G32" s="124"/>
      <c r="H32" s="132" t="s">
        <v>58</v>
      </c>
      <c r="I32" s="126">
        <v>3822</v>
      </c>
      <c r="J32" s="126">
        <v>3822</v>
      </c>
      <c r="K32" s="135"/>
      <c r="L32" s="127"/>
      <c r="M32" s="128"/>
      <c r="N32" s="127"/>
      <c r="O32" s="129"/>
      <c r="P32" s="69"/>
      <c r="Q32" s="29"/>
      <c r="R32" s="29"/>
      <c r="S32" s="29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28.5" customHeight="1">
      <c r="A33" s="51"/>
      <c r="B33" s="1"/>
      <c r="C33" s="1"/>
      <c r="D33" s="1"/>
      <c r="E33" s="140" t="s">
        <v>59</v>
      </c>
      <c r="F33" s="141"/>
      <c r="G33" s="141"/>
      <c r="H33" s="142" t="s">
        <v>60</v>
      </c>
      <c r="I33" s="126">
        <v>2000</v>
      </c>
      <c r="J33" s="126">
        <v>2000</v>
      </c>
      <c r="K33" s="143"/>
      <c r="L33" s="127"/>
      <c r="M33" s="128"/>
      <c r="N33" s="127"/>
      <c r="O33" s="129"/>
      <c r="P33" s="69"/>
      <c r="Q33" s="29"/>
      <c r="R33" s="29"/>
      <c r="S33" s="29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28.5" customHeight="1">
      <c r="A34" s="51"/>
      <c r="B34" s="1"/>
      <c r="C34" s="1"/>
      <c r="D34" s="1"/>
      <c r="E34" s="144" t="s">
        <v>61</v>
      </c>
      <c r="F34" s="145"/>
      <c r="G34" s="141"/>
      <c r="H34" s="142" t="s">
        <v>62</v>
      </c>
      <c r="I34" s="126">
        <v>1800</v>
      </c>
      <c r="J34" s="126">
        <v>1800</v>
      </c>
      <c r="K34" s="143"/>
      <c r="L34" s="127"/>
      <c r="M34" s="128"/>
      <c r="N34" s="127"/>
      <c r="O34" s="129"/>
      <c r="P34" s="69"/>
      <c r="Q34" s="29"/>
      <c r="R34" s="29"/>
      <c r="S34" s="29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21.75" customHeight="1" thickBot="1">
      <c r="A35" s="51"/>
      <c r="B35" s="1"/>
      <c r="C35" s="1"/>
      <c r="D35" s="1"/>
      <c r="E35" s="144" t="s">
        <v>63</v>
      </c>
      <c r="F35" s="145"/>
      <c r="G35" s="141"/>
      <c r="H35" s="142" t="s">
        <v>64</v>
      </c>
      <c r="I35" s="126">
        <v>7000</v>
      </c>
      <c r="J35" s="126"/>
      <c r="K35" s="146"/>
      <c r="L35" s="147"/>
      <c r="M35" s="148"/>
      <c r="N35" s="147"/>
      <c r="O35" s="149">
        <v>7000</v>
      </c>
      <c r="P35" s="69"/>
      <c r="Q35" s="29"/>
      <c r="R35" s="29"/>
      <c r="S35" s="29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23.25" customHeight="1" thickBot="1">
      <c r="A36" s="51"/>
      <c r="B36" s="1"/>
      <c r="C36" s="1"/>
      <c r="D36" s="59"/>
      <c r="E36" s="150" t="s">
        <v>65</v>
      </c>
      <c r="F36" s="151" t="s">
        <v>66</v>
      </c>
      <c r="G36" s="152"/>
      <c r="H36" s="153"/>
      <c r="I36" s="154">
        <f aca="true" t="shared" si="7" ref="I36:O36">I37+I39</f>
        <v>161488</v>
      </c>
      <c r="J36" s="154">
        <f t="shared" si="7"/>
        <v>161488</v>
      </c>
      <c r="K36" s="154">
        <f t="shared" si="7"/>
        <v>142652</v>
      </c>
      <c r="L36" s="92">
        <f t="shared" si="7"/>
        <v>0</v>
      </c>
      <c r="M36" s="92">
        <f t="shared" si="7"/>
        <v>0</v>
      </c>
      <c r="N36" s="92">
        <f t="shared" si="7"/>
        <v>0</v>
      </c>
      <c r="O36" s="92">
        <f t="shared" si="7"/>
        <v>0</v>
      </c>
      <c r="P36" s="69"/>
      <c r="Q36" s="29"/>
      <c r="R36" s="29"/>
      <c r="S36" s="29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22.5" customHeight="1" thickBot="1">
      <c r="A37" s="51"/>
      <c r="B37" s="1"/>
      <c r="C37" s="1"/>
      <c r="D37" s="59"/>
      <c r="E37" s="155" t="s">
        <v>67</v>
      </c>
      <c r="F37" s="156"/>
      <c r="G37" s="157" t="s">
        <v>68</v>
      </c>
      <c r="H37" s="158"/>
      <c r="I37" s="159">
        <f aca="true" t="shared" si="8" ref="I37:O37">SUM(I38:I38)</f>
        <v>141488</v>
      </c>
      <c r="J37" s="160">
        <f t="shared" si="8"/>
        <v>141488</v>
      </c>
      <c r="K37" s="161">
        <f t="shared" si="8"/>
        <v>141488</v>
      </c>
      <c r="L37" s="162">
        <f t="shared" si="8"/>
        <v>0</v>
      </c>
      <c r="M37" s="162">
        <f t="shared" si="8"/>
        <v>0</v>
      </c>
      <c r="N37" s="162">
        <f t="shared" si="8"/>
        <v>0</v>
      </c>
      <c r="O37" s="163">
        <f t="shared" si="8"/>
        <v>0</v>
      </c>
      <c r="P37" s="69"/>
      <c r="Q37" s="29"/>
      <c r="R37" s="29"/>
      <c r="S37" s="29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8.75" customHeight="1" thickBot="1">
      <c r="A38" s="51"/>
      <c r="B38" s="1"/>
      <c r="C38" s="1"/>
      <c r="D38" s="59"/>
      <c r="E38" s="164" t="s">
        <v>41</v>
      </c>
      <c r="F38" s="165"/>
      <c r="G38" s="165"/>
      <c r="H38" s="166" t="s">
        <v>42</v>
      </c>
      <c r="I38" s="167">
        <v>141488</v>
      </c>
      <c r="J38" s="168">
        <v>141488</v>
      </c>
      <c r="K38" s="168">
        <v>141488</v>
      </c>
      <c r="L38" s="169"/>
      <c r="M38" s="169"/>
      <c r="N38" s="170"/>
      <c r="O38" s="171"/>
      <c r="P38" s="69"/>
      <c r="Q38" s="29"/>
      <c r="R38" s="29"/>
      <c r="S38" s="29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21.75" customHeight="1" thickBot="1">
      <c r="A39" s="172"/>
      <c r="B39" s="173"/>
      <c r="C39" s="173"/>
      <c r="D39" s="173"/>
      <c r="E39" s="156" t="s">
        <v>69</v>
      </c>
      <c r="F39" s="156"/>
      <c r="G39" s="174" t="s">
        <v>70</v>
      </c>
      <c r="H39" s="175"/>
      <c r="I39" s="176">
        <f aca="true" t="shared" si="9" ref="I39:O39">SUM(I40:I45)</f>
        <v>20000</v>
      </c>
      <c r="J39" s="159">
        <f t="shared" si="9"/>
        <v>20000</v>
      </c>
      <c r="K39" s="159">
        <f t="shared" si="9"/>
        <v>1164</v>
      </c>
      <c r="L39" s="159">
        <f t="shared" si="9"/>
        <v>0</v>
      </c>
      <c r="M39" s="177">
        <f t="shared" si="9"/>
        <v>0</v>
      </c>
      <c r="N39" s="178">
        <f t="shared" si="9"/>
        <v>0</v>
      </c>
      <c r="O39" s="179">
        <f t="shared" si="9"/>
        <v>0</v>
      </c>
      <c r="P39" s="69"/>
      <c r="Q39" s="29"/>
      <c r="R39" s="29"/>
      <c r="S39" s="29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20.25" customHeight="1">
      <c r="A40" s="180"/>
      <c r="B40" s="181"/>
      <c r="C40" s="181"/>
      <c r="D40" s="181"/>
      <c r="E40" s="182" t="s">
        <v>71</v>
      </c>
      <c r="F40" s="183"/>
      <c r="G40" s="184"/>
      <c r="H40" s="185" t="s">
        <v>72</v>
      </c>
      <c r="I40" s="186">
        <v>9000</v>
      </c>
      <c r="J40" s="187">
        <v>9000</v>
      </c>
      <c r="K40" s="188"/>
      <c r="L40" s="189"/>
      <c r="M40" s="188"/>
      <c r="N40" s="189"/>
      <c r="O40" s="189"/>
      <c r="P40" s="69"/>
      <c r="Q40" s="29"/>
      <c r="R40" s="29"/>
      <c r="S40" s="29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7.25" customHeight="1">
      <c r="A41" s="180"/>
      <c r="B41" s="181"/>
      <c r="C41" s="181"/>
      <c r="D41" s="181"/>
      <c r="E41" s="190" t="s">
        <v>47</v>
      </c>
      <c r="F41" s="191"/>
      <c r="G41" s="192"/>
      <c r="H41" s="193" t="s">
        <v>48</v>
      </c>
      <c r="I41" s="194">
        <v>1118</v>
      </c>
      <c r="J41" s="195">
        <v>1118</v>
      </c>
      <c r="K41" s="196">
        <v>1118</v>
      </c>
      <c r="L41" s="197"/>
      <c r="M41" s="198"/>
      <c r="N41" s="197"/>
      <c r="O41" s="197"/>
      <c r="P41" s="69"/>
      <c r="Q41" s="29"/>
      <c r="R41" s="29"/>
      <c r="S41" s="29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7.25" customHeight="1">
      <c r="A42" s="180"/>
      <c r="B42" s="181"/>
      <c r="C42" s="181"/>
      <c r="D42" s="181"/>
      <c r="E42" s="199" t="s">
        <v>49</v>
      </c>
      <c r="F42" s="191"/>
      <c r="G42" s="192"/>
      <c r="H42" s="193" t="s">
        <v>50</v>
      </c>
      <c r="I42" s="194">
        <v>46</v>
      </c>
      <c r="J42" s="195">
        <v>46</v>
      </c>
      <c r="K42" s="196">
        <v>46</v>
      </c>
      <c r="L42" s="197"/>
      <c r="M42" s="198"/>
      <c r="N42" s="197"/>
      <c r="O42" s="197"/>
      <c r="P42" s="69"/>
      <c r="Q42" s="29"/>
      <c r="R42" s="29"/>
      <c r="S42" s="29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7.25" customHeight="1">
      <c r="A43" s="51"/>
      <c r="B43" s="1"/>
      <c r="C43" s="1"/>
      <c r="D43" s="1"/>
      <c r="E43" s="190" t="s">
        <v>73</v>
      </c>
      <c r="F43" s="191"/>
      <c r="G43" s="192"/>
      <c r="H43" s="200" t="s">
        <v>74</v>
      </c>
      <c r="I43" s="201">
        <v>6336</v>
      </c>
      <c r="J43" s="202">
        <v>6336</v>
      </c>
      <c r="K43" s="203"/>
      <c r="L43" s="204"/>
      <c r="M43" s="205"/>
      <c r="N43" s="204"/>
      <c r="O43" s="204"/>
      <c r="P43" s="69"/>
      <c r="Q43" s="29"/>
      <c r="R43" s="29"/>
      <c r="S43" s="29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7.25" customHeight="1">
      <c r="A44" s="51"/>
      <c r="B44" s="1"/>
      <c r="C44" s="1"/>
      <c r="D44" s="1"/>
      <c r="E44" s="199" t="s">
        <v>51</v>
      </c>
      <c r="F44" s="191"/>
      <c r="G44" s="192"/>
      <c r="H44" s="206" t="s">
        <v>52</v>
      </c>
      <c r="I44" s="201">
        <v>1000</v>
      </c>
      <c r="J44" s="202">
        <v>1000</v>
      </c>
      <c r="K44" s="207"/>
      <c r="L44" s="208"/>
      <c r="M44" s="209"/>
      <c r="N44" s="208"/>
      <c r="O44" s="208"/>
      <c r="P44" s="69"/>
      <c r="Q44" s="29"/>
      <c r="R44" s="29"/>
      <c r="S44" s="29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21" customHeight="1" thickBot="1">
      <c r="A45" s="51"/>
      <c r="B45" s="1"/>
      <c r="C45" s="1"/>
      <c r="D45" s="1"/>
      <c r="E45" s="79" t="s">
        <v>23</v>
      </c>
      <c r="F45" s="80"/>
      <c r="G45" s="81"/>
      <c r="H45" s="210" t="s">
        <v>24</v>
      </c>
      <c r="I45" s="211">
        <v>2500</v>
      </c>
      <c r="J45" s="212">
        <v>2500</v>
      </c>
      <c r="K45" s="213"/>
      <c r="L45" s="214"/>
      <c r="M45" s="213"/>
      <c r="N45" s="214"/>
      <c r="O45" s="214"/>
      <c r="P45" s="69"/>
      <c r="Q45" s="29"/>
      <c r="R45" s="29"/>
      <c r="S45" s="29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34.5" customHeight="1" thickBot="1">
      <c r="A46" s="51"/>
      <c r="B46" s="1"/>
      <c r="C46" s="1"/>
      <c r="D46" s="59"/>
      <c r="E46" s="215" t="s">
        <v>75</v>
      </c>
      <c r="F46" s="216" t="s">
        <v>76</v>
      </c>
      <c r="G46" s="217"/>
      <c r="H46" s="216"/>
      <c r="I46" s="218">
        <f>I47+I72</f>
        <v>2520013</v>
      </c>
      <c r="J46" s="219">
        <f>J47+J72</f>
        <v>2520013</v>
      </c>
      <c r="K46" s="220">
        <f>K47+K72</f>
        <v>2252885</v>
      </c>
      <c r="L46" s="221">
        <f>SUM(L47+L72)</f>
        <v>0</v>
      </c>
      <c r="M46" s="222">
        <f>SUM(M47+M72)</f>
        <v>0</v>
      </c>
      <c r="N46" s="223">
        <f>SUM(N47+N72)</f>
        <v>0</v>
      </c>
      <c r="O46" s="224">
        <f>SUM(O47+O72)</f>
        <v>0</v>
      </c>
      <c r="P46" s="69"/>
      <c r="Q46" s="29"/>
      <c r="R46" s="29"/>
      <c r="S46" s="29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33.75" customHeight="1" thickBot="1">
      <c r="A47" s="51"/>
      <c r="B47" s="1"/>
      <c r="C47" s="1"/>
      <c r="D47" s="1"/>
      <c r="E47" s="94" t="s">
        <v>77</v>
      </c>
      <c r="F47" s="94"/>
      <c r="G47" s="225" t="s">
        <v>78</v>
      </c>
      <c r="H47" s="226"/>
      <c r="I47" s="227">
        <f>SUM(I48:I71)</f>
        <v>2519613</v>
      </c>
      <c r="J47" s="227">
        <f>SUM(J48:J71)</f>
        <v>2519613</v>
      </c>
      <c r="K47" s="228">
        <f>SUM(K48:K71)</f>
        <v>2252885</v>
      </c>
      <c r="L47" s="229">
        <f>SUM(L57:L71)</f>
        <v>0</v>
      </c>
      <c r="M47" s="230">
        <f>SUM(M57:M71)</f>
        <v>0</v>
      </c>
      <c r="N47" s="229">
        <f>SUM(N57:N71)</f>
        <v>0</v>
      </c>
      <c r="O47" s="231">
        <f>SUM(O57:O71)</f>
        <v>0</v>
      </c>
      <c r="P47" s="69"/>
      <c r="Q47" s="29"/>
      <c r="R47" s="29"/>
      <c r="S47" s="29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8.75" customHeight="1">
      <c r="A48" s="51"/>
      <c r="B48" s="1"/>
      <c r="C48" s="1"/>
      <c r="D48" s="1"/>
      <c r="E48" s="232" t="s">
        <v>71</v>
      </c>
      <c r="F48" s="233"/>
      <c r="G48" s="234"/>
      <c r="H48" s="235" t="s">
        <v>72</v>
      </c>
      <c r="I48" s="236">
        <v>640</v>
      </c>
      <c r="J48" s="236">
        <v>640</v>
      </c>
      <c r="K48" s="237"/>
      <c r="L48" s="238"/>
      <c r="M48" s="239"/>
      <c r="N48" s="238"/>
      <c r="O48" s="240"/>
      <c r="P48" s="69"/>
      <c r="Q48" s="29"/>
      <c r="R48" s="29"/>
      <c r="S48" s="29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29.25" customHeight="1">
      <c r="A49" s="51"/>
      <c r="B49" s="1"/>
      <c r="C49" s="1"/>
      <c r="D49" s="1"/>
      <c r="E49" s="241" t="s">
        <v>79</v>
      </c>
      <c r="F49" s="242"/>
      <c r="G49" s="243"/>
      <c r="H49" s="244">
        <v>3070</v>
      </c>
      <c r="I49" s="245">
        <v>173000</v>
      </c>
      <c r="J49" s="245">
        <v>173000</v>
      </c>
      <c r="K49" s="246">
        <v>173000</v>
      </c>
      <c r="L49" s="247"/>
      <c r="M49" s="248"/>
      <c r="N49" s="247"/>
      <c r="O49" s="249"/>
      <c r="P49" s="69"/>
      <c r="Q49" s="29"/>
      <c r="R49" s="29"/>
      <c r="S49" s="29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28.5" customHeight="1">
      <c r="A50" s="51"/>
      <c r="B50" s="1"/>
      <c r="C50" s="1"/>
      <c r="D50" s="1"/>
      <c r="E50" s="250" t="s">
        <v>80</v>
      </c>
      <c r="F50" s="251"/>
      <c r="G50" s="252"/>
      <c r="H50" s="244">
        <v>4050</v>
      </c>
      <c r="I50" s="245">
        <v>1797325</v>
      </c>
      <c r="J50" s="245">
        <v>1797325</v>
      </c>
      <c r="K50" s="246">
        <v>1797325</v>
      </c>
      <c r="L50" s="247"/>
      <c r="M50" s="248"/>
      <c r="N50" s="247"/>
      <c r="O50" s="249"/>
      <c r="P50" s="69"/>
      <c r="Q50" s="29"/>
      <c r="R50" s="29"/>
      <c r="S50" s="29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27.75" customHeight="1">
      <c r="A51" s="51"/>
      <c r="B51" s="1"/>
      <c r="C51" s="1"/>
      <c r="D51" s="1"/>
      <c r="E51" s="253" t="s">
        <v>81</v>
      </c>
      <c r="F51" s="251"/>
      <c r="G51" s="252"/>
      <c r="H51" s="244">
        <v>4060</v>
      </c>
      <c r="I51" s="254">
        <v>1000</v>
      </c>
      <c r="J51" s="254">
        <v>1000</v>
      </c>
      <c r="K51" s="255">
        <v>1000</v>
      </c>
      <c r="L51" s="247"/>
      <c r="M51" s="248"/>
      <c r="N51" s="247"/>
      <c r="O51" s="249"/>
      <c r="P51" s="69"/>
      <c r="Q51" s="29"/>
      <c r="R51" s="29"/>
      <c r="S51" s="29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26.25" customHeight="1">
      <c r="A52" s="51"/>
      <c r="B52" s="1"/>
      <c r="C52" s="1"/>
      <c r="D52" s="1"/>
      <c r="E52" s="250" t="s">
        <v>82</v>
      </c>
      <c r="F52" s="251"/>
      <c r="G52" s="252"/>
      <c r="H52" s="244">
        <v>4070</v>
      </c>
      <c r="I52" s="245">
        <v>151288</v>
      </c>
      <c r="J52" s="245">
        <v>151288</v>
      </c>
      <c r="K52" s="246">
        <v>151288</v>
      </c>
      <c r="L52" s="247"/>
      <c r="M52" s="248"/>
      <c r="N52" s="247"/>
      <c r="O52" s="249"/>
      <c r="P52" s="69"/>
      <c r="Q52" s="29"/>
      <c r="R52" s="29"/>
      <c r="S52" s="29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8.75" customHeight="1">
      <c r="A53" s="51"/>
      <c r="B53" s="1"/>
      <c r="C53" s="1"/>
      <c r="D53" s="1"/>
      <c r="E53" s="253" t="s">
        <v>47</v>
      </c>
      <c r="F53" s="251"/>
      <c r="G53" s="252"/>
      <c r="H53" s="244">
        <v>4110</v>
      </c>
      <c r="I53" s="245">
        <v>1272</v>
      </c>
      <c r="J53" s="245">
        <v>1272</v>
      </c>
      <c r="K53" s="246">
        <v>1272</v>
      </c>
      <c r="L53" s="247"/>
      <c r="M53" s="248"/>
      <c r="N53" s="247"/>
      <c r="O53" s="249"/>
      <c r="P53" s="69"/>
      <c r="Q53" s="29"/>
      <c r="R53" s="29"/>
      <c r="S53" s="29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27" customHeight="1">
      <c r="A54" s="51"/>
      <c r="B54" s="1"/>
      <c r="C54" s="1"/>
      <c r="D54" s="1"/>
      <c r="E54" s="256" t="s">
        <v>83</v>
      </c>
      <c r="F54" s="257"/>
      <c r="G54" s="258"/>
      <c r="H54" s="244">
        <v>4180</v>
      </c>
      <c r="I54" s="245">
        <v>129000</v>
      </c>
      <c r="J54" s="245">
        <v>129000</v>
      </c>
      <c r="K54" s="246">
        <v>129000</v>
      </c>
      <c r="L54" s="247"/>
      <c r="M54" s="248"/>
      <c r="N54" s="247"/>
      <c r="O54" s="249"/>
      <c r="P54" s="69"/>
      <c r="Q54" s="29"/>
      <c r="R54" s="29"/>
      <c r="S54" s="29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6.5" customHeight="1">
      <c r="A55" s="51"/>
      <c r="B55" s="1"/>
      <c r="C55" s="1"/>
      <c r="D55" s="1"/>
      <c r="E55" s="256" t="s">
        <v>51</v>
      </c>
      <c r="F55" s="257"/>
      <c r="G55" s="258"/>
      <c r="H55" s="244">
        <v>4210</v>
      </c>
      <c r="I55" s="245">
        <v>119988</v>
      </c>
      <c r="J55" s="245">
        <v>119988</v>
      </c>
      <c r="K55" s="259"/>
      <c r="L55" s="247"/>
      <c r="M55" s="248"/>
      <c r="N55" s="247"/>
      <c r="O55" s="249"/>
      <c r="P55" s="69"/>
      <c r="Q55" s="29"/>
      <c r="R55" s="29"/>
      <c r="S55" s="29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5.75" customHeight="1">
      <c r="A56" s="51"/>
      <c r="B56" s="1"/>
      <c r="C56" s="1"/>
      <c r="D56" s="1"/>
      <c r="E56" s="256" t="s">
        <v>84</v>
      </c>
      <c r="F56" s="257"/>
      <c r="G56" s="258"/>
      <c r="H56" s="244">
        <v>4220</v>
      </c>
      <c r="I56" s="245">
        <v>400</v>
      </c>
      <c r="J56" s="245">
        <v>400</v>
      </c>
      <c r="K56" s="259"/>
      <c r="L56" s="247"/>
      <c r="M56" s="248"/>
      <c r="N56" s="247"/>
      <c r="O56" s="249"/>
      <c r="P56" s="69"/>
      <c r="Q56" s="29"/>
      <c r="R56" s="29"/>
      <c r="S56" s="29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6.5" customHeight="1">
      <c r="A57" s="51"/>
      <c r="B57" s="1"/>
      <c r="C57" s="1"/>
      <c r="D57" s="1"/>
      <c r="E57" s="256" t="s">
        <v>85</v>
      </c>
      <c r="F57" s="257"/>
      <c r="G57" s="258"/>
      <c r="H57" s="244" t="s">
        <v>86</v>
      </c>
      <c r="I57" s="245">
        <v>400</v>
      </c>
      <c r="J57" s="245">
        <v>400</v>
      </c>
      <c r="K57" s="260"/>
      <c r="L57" s="261"/>
      <c r="M57" s="262"/>
      <c r="N57" s="261"/>
      <c r="O57" s="263"/>
      <c r="P57" s="69"/>
      <c r="Q57" s="29"/>
      <c r="R57" s="29"/>
      <c r="S57" s="29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7.25" customHeight="1">
      <c r="A58" s="51"/>
      <c r="B58" s="1"/>
      <c r="C58" s="1"/>
      <c r="D58" s="1"/>
      <c r="E58" s="264" t="s">
        <v>87</v>
      </c>
      <c r="F58" s="257"/>
      <c r="G58" s="258"/>
      <c r="H58" s="265" t="s">
        <v>88</v>
      </c>
      <c r="I58" s="245">
        <v>200</v>
      </c>
      <c r="J58" s="245">
        <v>200</v>
      </c>
      <c r="K58" s="260"/>
      <c r="L58" s="261"/>
      <c r="M58" s="262"/>
      <c r="N58" s="261"/>
      <c r="O58" s="263"/>
      <c r="P58" s="69"/>
      <c r="Q58" s="29"/>
      <c r="R58" s="29"/>
      <c r="S58" s="29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4.25" customHeight="1">
      <c r="A59" s="51"/>
      <c r="B59" s="1"/>
      <c r="C59" s="1"/>
      <c r="D59" s="1"/>
      <c r="E59" s="256" t="s">
        <v>89</v>
      </c>
      <c r="F59" s="257"/>
      <c r="G59" s="258"/>
      <c r="H59" s="244">
        <v>4260</v>
      </c>
      <c r="I59" s="245">
        <v>53000</v>
      </c>
      <c r="J59" s="245">
        <v>53000</v>
      </c>
      <c r="K59" s="260"/>
      <c r="L59" s="261"/>
      <c r="M59" s="262"/>
      <c r="N59" s="261"/>
      <c r="O59" s="263"/>
      <c r="P59" s="69"/>
      <c r="Q59" s="29"/>
      <c r="R59" s="29"/>
      <c r="S59" s="29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5.75" customHeight="1">
      <c r="A60" s="51"/>
      <c r="B60" s="1"/>
      <c r="C60" s="1"/>
      <c r="D60" s="1"/>
      <c r="E60" s="266" t="s">
        <v>90</v>
      </c>
      <c r="F60" s="267"/>
      <c r="G60" s="268"/>
      <c r="H60" s="244">
        <v>4270</v>
      </c>
      <c r="I60" s="245">
        <v>10000</v>
      </c>
      <c r="J60" s="245">
        <v>10000</v>
      </c>
      <c r="K60" s="269"/>
      <c r="L60" s="261"/>
      <c r="M60" s="262"/>
      <c r="N60" s="261"/>
      <c r="O60" s="263"/>
      <c r="P60" s="69"/>
      <c r="Q60" s="29"/>
      <c r="R60" s="29"/>
      <c r="S60" s="29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5.75" customHeight="1">
      <c r="A61" s="51"/>
      <c r="B61" s="1"/>
      <c r="C61" s="1"/>
      <c r="D61" s="1"/>
      <c r="E61" s="266" t="s">
        <v>91</v>
      </c>
      <c r="F61" s="267"/>
      <c r="G61" s="268"/>
      <c r="H61" s="244" t="s">
        <v>92</v>
      </c>
      <c r="I61" s="245">
        <v>10000</v>
      </c>
      <c r="J61" s="245">
        <v>10000</v>
      </c>
      <c r="K61" s="269"/>
      <c r="L61" s="261"/>
      <c r="M61" s="262"/>
      <c r="N61" s="261"/>
      <c r="O61" s="263"/>
      <c r="P61" s="69"/>
      <c r="Q61" s="29"/>
      <c r="R61" s="29"/>
      <c r="S61" s="29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5.75" customHeight="1">
      <c r="A62" s="51"/>
      <c r="B62" s="1"/>
      <c r="C62" s="1"/>
      <c r="D62" s="1"/>
      <c r="E62" s="266" t="s">
        <v>23</v>
      </c>
      <c r="F62" s="267"/>
      <c r="G62" s="268"/>
      <c r="H62" s="244">
        <v>4300</v>
      </c>
      <c r="I62" s="245">
        <v>16900</v>
      </c>
      <c r="J62" s="245">
        <v>16900</v>
      </c>
      <c r="K62" s="269"/>
      <c r="L62" s="261"/>
      <c r="M62" s="262"/>
      <c r="N62" s="261"/>
      <c r="O62" s="263"/>
      <c r="P62" s="69"/>
      <c r="Q62" s="29"/>
      <c r="R62" s="29"/>
      <c r="S62" s="29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7.25" customHeight="1">
      <c r="A63" s="51"/>
      <c r="B63" s="1"/>
      <c r="C63" s="1"/>
      <c r="D63" s="1"/>
      <c r="E63" s="270" t="s">
        <v>93</v>
      </c>
      <c r="F63" s="267"/>
      <c r="G63" s="268"/>
      <c r="H63" s="265" t="s">
        <v>94</v>
      </c>
      <c r="I63" s="245">
        <v>3400</v>
      </c>
      <c r="J63" s="245">
        <v>3400</v>
      </c>
      <c r="K63" s="269"/>
      <c r="L63" s="261"/>
      <c r="M63" s="262"/>
      <c r="N63" s="261"/>
      <c r="O63" s="263"/>
      <c r="P63" s="69"/>
      <c r="Q63" s="29"/>
      <c r="R63" s="29"/>
      <c r="S63" s="29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27.75" customHeight="1">
      <c r="A64" s="51"/>
      <c r="B64" s="1"/>
      <c r="C64" s="1"/>
      <c r="D64" s="1"/>
      <c r="E64" s="136" t="s">
        <v>95</v>
      </c>
      <c r="F64" s="137"/>
      <c r="G64" s="138"/>
      <c r="H64" s="142" t="s">
        <v>96</v>
      </c>
      <c r="I64" s="245">
        <v>5000</v>
      </c>
      <c r="J64" s="245">
        <v>5000</v>
      </c>
      <c r="K64" s="269"/>
      <c r="L64" s="261"/>
      <c r="M64" s="262"/>
      <c r="N64" s="261"/>
      <c r="O64" s="263"/>
      <c r="P64" s="69"/>
      <c r="Q64" s="29"/>
      <c r="R64" s="29"/>
      <c r="S64" s="29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27" customHeight="1">
      <c r="A65" s="51"/>
      <c r="B65" s="1"/>
      <c r="C65" s="1"/>
      <c r="D65" s="1"/>
      <c r="E65" s="136" t="s">
        <v>53</v>
      </c>
      <c r="F65" s="137"/>
      <c r="G65" s="138"/>
      <c r="H65" s="142" t="s">
        <v>54</v>
      </c>
      <c r="I65" s="245">
        <v>11000</v>
      </c>
      <c r="J65" s="245">
        <v>11000</v>
      </c>
      <c r="K65" s="269"/>
      <c r="L65" s="261"/>
      <c r="M65" s="262"/>
      <c r="N65" s="261"/>
      <c r="O65" s="263"/>
      <c r="P65" s="69"/>
      <c r="Q65" s="29"/>
      <c r="R65" s="29"/>
      <c r="S65" s="29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5.75" customHeight="1">
      <c r="A66" s="51"/>
      <c r="B66" s="1"/>
      <c r="C66" s="1"/>
      <c r="D66" s="1"/>
      <c r="E66" s="133" t="s">
        <v>55</v>
      </c>
      <c r="F66" s="131"/>
      <c r="G66" s="124"/>
      <c r="H66" s="244">
        <v>4410</v>
      </c>
      <c r="I66" s="245">
        <v>10000</v>
      </c>
      <c r="J66" s="245">
        <v>10000</v>
      </c>
      <c r="K66" s="269"/>
      <c r="L66" s="261"/>
      <c r="M66" s="262"/>
      <c r="N66" s="261"/>
      <c r="O66" s="263"/>
      <c r="P66" s="69"/>
      <c r="Q66" s="29"/>
      <c r="R66" s="29"/>
      <c r="S66" s="29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5.75" customHeight="1">
      <c r="A67" s="51"/>
      <c r="B67" s="1"/>
      <c r="C67" s="1"/>
      <c r="D67" s="1"/>
      <c r="E67" s="133" t="s">
        <v>97</v>
      </c>
      <c r="F67" s="131"/>
      <c r="G67" s="124"/>
      <c r="H67" s="244" t="s">
        <v>98</v>
      </c>
      <c r="I67" s="245">
        <v>3800</v>
      </c>
      <c r="J67" s="245">
        <v>3800</v>
      </c>
      <c r="K67" s="269"/>
      <c r="L67" s="261"/>
      <c r="M67" s="262"/>
      <c r="N67" s="261"/>
      <c r="O67" s="263"/>
      <c r="P67" s="69"/>
      <c r="Q67" s="29"/>
      <c r="R67" s="29"/>
      <c r="S67" s="29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5.75" customHeight="1">
      <c r="A68" s="51"/>
      <c r="B68" s="1"/>
      <c r="C68" s="1"/>
      <c r="D68" s="1"/>
      <c r="E68" s="133" t="s">
        <v>99</v>
      </c>
      <c r="F68" s="131"/>
      <c r="G68" s="124"/>
      <c r="H68" s="244" t="s">
        <v>100</v>
      </c>
      <c r="I68" s="245">
        <v>4500</v>
      </c>
      <c r="J68" s="245">
        <v>4500</v>
      </c>
      <c r="K68" s="269"/>
      <c r="L68" s="261"/>
      <c r="M68" s="262"/>
      <c r="N68" s="261"/>
      <c r="O68" s="263"/>
      <c r="P68" s="69"/>
      <c r="Q68" s="29"/>
      <c r="R68" s="29"/>
      <c r="S68" s="29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27" customHeight="1">
      <c r="A69" s="51"/>
      <c r="B69" s="1"/>
      <c r="C69" s="1"/>
      <c r="D69" s="1"/>
      <c r="E69" s="140" t="s">
        <v>59</v>
      </c>
      <c r="F69" s="141"/>
      <c r="G69" s="141"/>
      <c r="H69" s="142" t="s">
        <v>60</v>
      </c>
      <c r="I69" s="271">
        <v>2800</v>
      </c>
      <c r="J69" s="271">
        <v>2800</v>
      </c>
      <c r="K69" s="269"/>
      <c r="L69" s="261"/>
      <c r="M69" s="262"/>
      <c r="N69" s="261"/>
      <c r="O69" s="263"/>
      <c r="P69" s="69"/>
      <c r="Q69" s="29"/>
      <c r="R69" s="29"/>
      <c r="S69" s="29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27.75" customHeight="1">
      <c r="A70" s="51"/>
      <c r="B70" s="1"/>
      <c r="C70" s="1"/>
      <c r="D70" s="1"/>
      <c r="E70" s="144" t="s">
        <v>61</v>
      </c>
      <c r="F70" s="145"/>
      <c r="G70" s="141"/>
      <c r="H70" s="142" t="s">
        <v>62</v>
      </c>
      <c r="I70" s="271">
        <v>14500</v>
      </c>
      <c r="J70" s="271">
        <v>14500</v>
      </c>
      <c r="K70" s="269"/>
      <c r="L70" s="261"/>
      <c r="M70" s="262"/>
      <c r="N70" s="261"/>
      <c r="O70" s="263"/>
      <c r="P70" s="69"/>
      <c r="Q70" s="29"/>
      <c r="R70" s="29"/>
      <c r="S70" s="29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9.5" customHeight="1" thickBot="1">
      <c r="A71" s="51"/>
      <c r="B71" s="1"/>
      <c r="C71" s="1"/>
      <c r="D71" s="1"/>
      <c r="E71" s="133" t="s">
        <v>101</v>
      </c>
      <c r="F71" s="131"/>
      <c r="G71" s="272"/>
      <c r="H71" s="273" t="s">
        <v>102</v>
      </c>
      <c r="I71" s="274">
        <v>200</v>
      </c>
      <c r="J71" s="274">
        <v>200</v>
      </c>
      <c r="K71" s="275"/>
      <c r="L71" s="276"/>
      <c r="M71" s="277"/>
      <c r="N71" s="276"/>
      <c r="O71" s="278"/>
      <c r="P71" s="69"/>
      <c r="Q71" s="29"/>
      <c r="R71" s="29"/>
      <c r="S71" s="29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21" customHeight="1" thickBot="1">
      <c r="A72" s="279"/>
      <c r="B72" s="280"/>
      <c r="C72" s="280"/>
      <c r="D72" s="280"/>
      <c r="E72" s="281" t="s">
        <v>103</v>
      </c>
      <c r="F72" s="282"/>
      <c r="G72" s="283" t="s">
        <v>104</v>
      </c>
      <c r="H72" s="284"/>
      <c r="I72" s="178">
        <f aca="true" t="shared" si="10" ref="I72:O72">SUM(I73:I73)</f>
        <v>400</v>
      </c>
      <c r="J72" s="285">
        <f t="shared" si="10"/>
        <v>400</v>
      </c>
      <c r="K72" s="286">
        <f t="shared" si="10"/>
        <v>0</v>
      </c>
      <c r="L72" s="285">
        <f t="shared" si="10"/>
        <v>0</v>
      </c>
      <c r="M72" s="287">
        <f t="shared" si="10"/>
        <v>0</v>
      </c>
      <c r="N72" s="285">
        <f t="shared" si="10"/>
        <v>0</v>
      </c>
      <c r="O72" s="286">
        <f t="shared" si="10"/>
        <v>0</v>
      </c>
      <c r="P72" s="69"/>
      <c r="Q72" s="29"/>
      <c r="R72" s="29"/>
      <c r="S72" s="29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8" customHeight="1" thickBot="1">
      <c r="A73" s="51"/>
      <c r="B73" s="1"/>
      <c r="C73" s="1"/>
      <c r="D73" s="1"/>
      <c r="E73" s="288" t="s">
        <v>51</v>
      </c>
      <c r="F73" s="288"/>
      <c r="G73" s="289"/>
      <c r="H73" s="290" t="s">
        <v>52</v>
      </c>
      <c r="I73" s="291">
        <v>400</v>
      </c>
      <c r="J73" s="292">
        <v>400</v>
      </c>
      <c r="K73" s="293"/>
      <c r="L73" s="294"/>
      <c r="M73" s="295"/>
      <c r="N73" s="296"/>
      <c r="O73" s="293"/>
      <c r="P73" s="28"/>
      <c r="Q73" s="29"/>
      <c r="R73" s="29"/>
      <c r="S73" s="29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20.25" customHeight="1" thickBot="1">
      <c r="A74" s="51"/>
      <c r="B74" s="1"/>
      <c r="C74" s="1"/>
      <c r="D74" s="1"/>
      <c r="E74" s="297" t="s">
        <v>105</v>
      </c>
      <c r="F74" s="21" t="s">
        <v>106</v>
      </c>
      <c r="G74" s="298"/>
      <c r="H74" s="299"/>
      <c r="I74" s="300">
        <f aca="true" t="shared" si="11" ref="I74:O74">SUM(I75)</f>
        <v>1034000</v>
      </c>
      <c r="J74" s="301">
        <f t="shared" si="11"/>
        <v>1034000</v>
      </c>
      <c r="K74" s="300">
        <f t="shared" si="11"/>
        <v>0</v>
      </c>
      <c r="L74" s="300">
        <f t="shared" si="11"/>
        <v>0</v>
      </c>
      <c r="M74" s="302">
        <f t="shared" si="11"/>
        <v>0</v>
      </c>
      <c r="N74" s="303">
        <f t="shared" si="11"/>
        <v>0</v>
      </c>
      <c r="O74" s="49">
        <f t="shared" si="11"/>
        <v>0</v>
      </c>
      <c r="P74" s="28"/>
      <c r="Q74" s="29"/>
      <c r="R74" s="29"/>
      <c r="S74" s="29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63.75" customHeight="1" thickBot="1">
      <c r="A75" s="51"/>
      <c r="B75" s="1"/>
      <c r="C75" s="1"/>
      <c r="D75" s="1"/>
      <c r="E75" s="304" t="s">
        <v>107</v>
      </c>
      <c r="F75" s="305"/>
      <c r="G75" s="306" t="s">
        <v>108</v>
      </c>
      <c r="H75" s="307"/>
      <c r="I75" s="34">
        <f aca="true" t="shared" si="12" ref="I75:O75">SUM(I76)</f>
        <v>1034000</v>
      </c>
      <c r="J75" s="34">
        <f t="shared" si="12"/>
        <v>1034000</v>
      </c>
      <c r="K75" s="34">
        <f t="shared" si="12"/>
        <v>0</v>
      </c>
      <c r="L75" s="34">
        <f t="shared" si="12"/>
        <v>0</v>
      </c>
      <c r="M75" s="102">
        <f t="shared" si="12"/>
        <v>0</v>
      </c>
      <c r="N75" s="308">
        <f t="shared" si="12"/>
        <v>0</v>
      </c>
      <c r="O75" s="104">
        <f t="shared" si="12"/>
        <v>0</v>
      </c>
      <c r="P75" s="28"/>
      <c r="Q75" s="29"/>
      <c r="R75" s="29"/>
      <c r="S75" s="29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8" customHeight="1" thickBot="1">
      <c r="A76" s="51"/>
      <c r="B76" s="1"/>
      <c r="C76" s="1"/>
      <c r="D76" s="1"/>
      <c r="E76" s="309" t="s">
        <v>109</v>
      </c>
      <c r="F76" s="309"/>
      <c r="G76" s="310"/>
      <c r="H76" s="311" t="s">
        <v>110</v>
      </c>
      <c r="I76" s="312">
        <v>1034000</v>
      </c>
      <c r="J76" s="313">
        <v>1034000</v>
      </c>
      <c r="K76" s="50"/>
      <c r="L76" s="50"/>
      <c r="M76" s="314"/>
      <c r="N76" s="303"/>
      <c r="O76" s="49"/>
      <c r="P76" s="28"/>
      <c r="Q76" s="29"/>
      <c r="R76" s="29"/>
      <c r="S76" s="29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20.25" customHeight="1" thickBot="1">
      <c r="A77" s="51"/>
      <c r="B77" s="1"/>
      <c r="C77" s="1"/>
      <c r="D77" s="59"/>
      <c r="E77" s="315" t="s">
        <v>111</v>
      </c>
      <c r="F77" s="316" t="s">
        <v>112</v>
      </c>
      <c r="G77" s="317"/>
      <c r="H77" s="153"/>
      <c r="I77" s="318">
        <f aca="true" t="shared" si="13" ref="I77:O77">SUM(I78)</f>
        <v>600000</v>
      </c>
      <c r="J77" s="318">
        <f t="shared" si="13"/>
        <v>600000</v>
      </c>
      <c r="K77" s="318">
        <f t="shared" si="13"/>
        <v>438690</v>
      </c>
      <c r="L77" s="318">
        <f t="shared" si="13"/>
        <v>0</v>
      </c>
      <c r="M77" s="319">
        <f t="shared" si="13"/>
        <v>0</v>
      </c>
      <c r="N77" s="320">
        <f t="shared" si="13"/>
        <v>0</v>
      </c>
      <c r="O77" s="321">
        <f t="shared" si="13"/>
        <v>0</v>
      </c>
      <c r="P77" s="28"/>
      <c r="Q77" s="29"/>
      <c r="R77" s="29"/>
      <c r="S77" s="29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8" customHeight="1" thickBot="1">
      <c r="A78" s="51"/>
      <c r="B78" s="1"/>
      <c r="C78" s="1"/>
      <c r="D78" s="59"/>
      <c r="E78" s="322" t="s">
        <v>113</v>
      </c>
      <c r="F78" s="323"/>
      <c r="G78" s="324" t="s">
        <v>114</v>
      </c>
      <c r="H78" s="325"/>
      <c r="I78" s="326">
        <f>SUM(I79:I94)</f>
        <v>600000</v>
      </c>
      <c r="J78" s="326">
        <f>SUM(J79:J94)</f>
        <v>600000</v>
      </c>
      <c r="K78" s="327">
        <f>SUM(K79:K94)</f>
        <v>438690</v>
      </c>
      <c r="L78" s="327">
        <f>SUM(L91:L94)</f>
        <v>0</v>
      </c>
      <c r="M78" s="328">
        <f>SUM(M91:M94)</f>
        <v>0</v>
      </c>
      <c r="N78" s="329">
        <f>SUM(N91:N94)</f>
        <v>0</v>
      </c>
      <c r="O78" s="330">
        <f>SUM(O91:O94)</f>
        <v>0</v>
      </c>
      <c r="P78" s="28"/>
      <c r="Q78" s="29"/>
      <c r="R78" s="29"/>
      <c r="S78" s="29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8" customHeight="1">
      <c r="A79" s="51"/>
      <c r="B79" s="1"/>
      <c r="C79" s="1"/>
      <c r="D79" s="59"/>
      <c r="E79" s="191" t="s">
        <v>41</v>
      </c>
      <c r="F79" s="191"/>
      <c r="G79" s="331"/>
      <c r="H79" s="332" t="s">
        <v>42</v>
      </c>
      <c r="I79" s="333">
        <v>347140</v>
      </c>
      <c r="J79" s="334">
        <f aca="true" t="shared" si="14" ref="J79:K82">I79</f>
        <v>347140</v>
      </c>
      <c r="K79" s="334">
        <f t="shared" si="14"/>
        <v>347140</v>
      </c>
      <c r="L79" s="335"/>
      <c r="M79" s="188"/>
      <c r="N79" s="189"/>
      <c r="O79" s="336"/>
      <c r="P79" s="69"/>
      <c r="Q79" s="29"/>
      <c r="R79" s="29"/>
      <c r="S79" s="29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8" customHeight="1">
      <c r="A80" s="51"/>
      <c r="B80" s="1"/>
      <c r="C80" s="1"/>
      <c r="D80" s="59"/>
      <c r="E80" s="337" t="s">
        <v>45</v>
      </c>
      <c r="F80" s="165"/>
      <c r="G80" s="338"/>
      <c r="H80" s="339" t="s">
        <v>46</v>
      </c>
      <c r="I80" s="340">
        <v>17900</v>
      </c>
      <c r="J80" s="341">
        <f t="shared" si="14"/>
        <v>17900</v>
      </c>
      <c r="K80" s="342">
        <f t="shared" si="14"/>
        <v>17900</v>
      </c>
      <c r="L80" s="343"/>
      <c r="M80" s="198"/>
      <c r="N80" s="197"/>
      <c r="O80" s="344"/>
      <c r="P80" s="69"/>
      <c r="Q80" s="29"/>
      <c r="R80" s="29"/>
      <c r="S80" s="29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6.5" customHeight="1">
      <c r="A81" s="51"/>
      <c r="B81" s="1"/>
      <c r="C81" s="1"/>
      <c r="D81" s="59"/>
      <c r="E81" s="345" t="s">
        <v>47</v>
      </c>
      <c r="F81" s="346"/>
      <c r="G81" s="347"/>
      <c r="H81" s="348" t="s">
        <v>48</v>
      </c>
      <c r="I81" s="340">
        <v>64550</v>
      </c>
      <c r="J81" s="341">
        <f t="shared" si="14"/>
        <v>64550</v>
      </c>
      <c r="K81" s="342">
        <f t="shared" si="14"/>
        <v>64550</v>
      </c>
      <c r="L81" s="343"/>
      <c r="M81" s="198"/>
      <c r="N81" s="197"/>
      <c r="O81" s="344"/>
      <c r="P81" s="69"/>
      <c r="Q81" s="29"/>
      <c r="R81" s="29"/>
      <c r="S81" s="29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6.5" customHeight="1">
      <c r="A82" s="51"/>
      <c r="B82" s="1"/>
      <c r="C82" s="1"/>
      <c r="D82" s="59"/>
      <c r="E82" s="349" t="s">
        <v>49</v>
      </c>
      <c r="F82" s="346"/>
      <c r="G82" s="347"/>
      <c r="H82" s="348" t="s">
        <v>50</v>
      </c>
      <c r="I82" s="340">
        <v>9100</v>
      </c>
      <c r="J82" s="341">
        <f t="shared" si="14"/>
        <v>9100</v>
      </c>
      <c r="K82" s="342">
        <f t="shared" si="14"/>
        <v>9100</v>
      </c>
      <c r="L82" s="343"/>
      <c r="M82" s="198"/>
      <c r="N82" s="197"/>
      <c r="O82" s="344"/>
      <c r="P82" s="69"/>
      <c r="Q82" s="29"/>
      <c r="R82" s="29"/>
      <c r="S82" s="29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7.25" customHeight="1">
      <c r="A83" s="51"/>
      <c r="B83" s="1"/>
      <c r="C83" s="1"/>
      <c r="D83" s="59"/>
      <c r="E83" s="345" t="s">
        <v>73</v>
      </c>
      <c r="F83" s="346"/>
      <c r="G83" s="347"/>
      <c r="H83" s="348" t="s">
        <v>74</v>
      </c>
      <c r="I83" s="340">
        <v>10500</v>
      </c>
      <c r="J83" s="341">
        <f aca="true" t="shared" si="15" ref="J83:J94">I83</f>
        <v>10500</v>
      </c>
      <c r="K83" s="350"/>
      <c r="L83" s="343"/>
      <c r="M83" s="198"/>
      <c r="N83" s="197"/>
      <c r="O83" s="344"/>
      <c r="P83" s="69"/>
      <c r="Q83" s="29"/>
      <c r="R83" s="29"/>
      <c r="S83" s="29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5" customHeight="1">
      <c r="A84" s="51"/>
      <c r="B84" s="1"/>
      <c r="C84" s="1"/>
      <c r="D84" s="59"/>
      <c r="E84" s="349" t="s">
        <v>51</v>
      </c>
      <c r="F84" s="346"/>
      <c r="G84" s="347"/>
      <c r="H84" s="348" t="s">
        <v>52</v>
      </c>
      <c r="I84" s="340">
        <v>33000</v>
      </c>
      <c r="J84" s="341">
        <f t="shared" si="15"/>
        <v>33000</v>
      </c>
      <c r="K84" s="350"/>
      <c r="L84" s="343"/>
      <c r="M84" s="198"/>
      <c r="N84" s="197"/>
      <c r="O84" s="344"/>
      <c r="P84" s="69"/>
      <c r="Q84" s="29"/>
      <c r="R84" s="29"/>
      <c r="S84" s="29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6.5" customHeight="1">
      <c r="A85" s="51"/>
      <c r="B85" s="1"/>
      <c r="C85" s="1"/>
      <c r="D85" s="59"/>
      <c r="E85" s="345" t="s">
        <v>84</v>
      </c>
      <c r="F85" s="346"/>
      <c r="G85" s="347"/>
      <c r="H85" s="351" t="s">
        <v>115</v>
      </c>
      <c r="I85" s="340">
        <v>28000</v>
      </c>
      <c r="J85" s="341">
        <f t="shared" si="15"/>
        <v>28000</v>
      </c>
      <c r="K85" s="350"/>
      <c r="L85" s="343"/>
      <c r="M85" s="198"/>
      <c r="N85" s="197"/>
      <c r="O85" s="344"/>
      <c r="P85" s="69"/>
      <c r="Q85" s="29"/>
      <c r="R85" s="29"/>
      <c r="S85" s="29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7.25" customHeight="1">
      <c r="A86" s="51"/>
      <c r="B86" s="1"/>
      <c r="C86" s="1"/>
      <c r="D86" s="59"/>
      <c r="E86" s="345" t="s">
        <v>89</v>
      </c>
      <c r="F86" s="346"/>
      <c r="G86" s="347"/>
      <c r="H86" s="348" t="s">
        <v>116</v>
      </c>
      <c r="I86" s="340">
        <v>26000</v>
      </c>
      <c r="J86" s="341">
        <f t="shared" si="15"/>
        <v>26000</v>
      </c>
      <c r="K86" s="350"/>
      <c r="L86" s="343"/>
      <c r="M86" s="198"/>
      <c r="N86" s="197"/>
      <c r="O86" s="344"/>
      <c r="P86" s="69"/>
      <c r="Q86" s="29"/>
      <c r="R86" s="29"/>
      <c r="S86" s="29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7.25" customHeight="1">
      <c r="A87" s="51"/>
      <c r="B87" s="1"/>
      <c r="C87" s="1"/>
      <c r="D87" s="59"/>
      <c r="E87" s="349" t="s">
        <v>90</v>
      </c>
      <c r="F87" s="346"/>
      <c r="G87" s="347"/>
      <c r="H87" s="348" t="s">
        <v>117</v>
      </c>
      <c r="I87" s="340">
        <v>4000</v>
      </c>
      <c r="J87" s="341">
        <f t="shared" si="15"/>
        <v>4000</v>
      </c>
      <c r="K87" s="350"/>
      <c r="L87" s="343"/>
      <c r="M87" s="198"/>
      <c r="N87" s="197"/>
      <c r="O87" s="344"/>
      <c r="P87" s="69"/>
      <c r="Q87" s="29"/>
      <c r="R87" s="29"/>
      <c r="S87" s="29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5.75" customHeight="1">
      <c r="A88" s="51"/>
      <c r="B88" s="1"/>
      <c r="C88" s="1"/>
      <c r="D88" s="59"/>
      <c r="E88" s="345" t="s">
        <v>23</v>
      </c>
      <c r="F88" s="346"/>
      <c r="G88" s="347"/>
      <c r="H88" s="348" t="s">
        <v>24</v>
      </c>
      <c r="I88" s="340">
        <v>21900</v>
      </c>
      <c r="J88" s="341">
        <f t="shared" si="15"/>
        <v>21900</v>
      </c>
      <c r="K88" s="350"/>
      <c r="L88" s="343"/>
      <c r="M88" s="198"/>
      <c r="N88" s="197"/>
      <c r="O88" s="344"/>
      <c r="P88" s="69"/>
      <c r="Q88" s="29"/>
      <c r="R88" s="29"/>
      <c r="S88" s="29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29.25" customHeight="1">
      <c r="A89" s="51"/>
      <c r="B89" s="1"/>
      <c r="C89" s="1"/>
      <c r="D89" s="59"/>
      <c r="E89" s="136" t="s">
        <v>53</v>
      </c>
      <c r="F89" s="137"/>
      <c r="G89" s="138"/>
      <c r="H89" s="351" t="s">
        <v>54</v>
      </c>
      <c r="I89" s="340">
        <v>5000</v>
      </c>
      <c r="J89" s="341">
        <f t="shared" si="15"/>
        <v>5000</v>
      </c>
      <c r="K89" s="350"/>
      <c r="L89" s="343"/>
      <c r="M89" s="198"/>
      <c r="N89" s="197"/>
      <c r="O89" s="344"/>
      <c r="P89" s="69"/>
      <c r="Q89" s="29"/>
      <c r="R89" s="29"/>
      <c r="S89" s="29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8" customHeight="1">
      <c r="A90" s="51"/>
      <c r="B90" s="1"/>
      <c r="C90" s="1"/>
      <c r="D90" s="59"/>
      <c r="E90" s="349" t="s">
        <v>55</v>
      </c>
      <c r="F90" s="346"/>
      <c r="G90" s="347"/>
      <c r="H90" s="348" t="s">
        <v>56</v>
      </c>
      <c r="I90" s="340">
        <v>2000</v>
      </c>
      <c r="J90" s="341">
        <f t="shared" si="15"/>
        <v>2000</v>
      </c>
      <c r="K90" s="350"/>
      <c r="L90" s="343"/>
      <c r="M90" s="198"/>
      <c r="N90" s="197"/>
      <c r="O90" s="344"/>
      <c r="P90" s="69"/>
      <c r="Q90" s="29"/>
      <c r="R90" s="29"/>
      <c r="S90" s="29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5.75" customHeight="1">
      <c r="A91" s="51"/>
      <c r="B91" s="1"/>
      <c r="C91" s="1"/>
      <c r="D91" s="1"/>
      <c r="E91" s="345" t="s">
        <v>97</v>
      </c>
      <c r="F91" s="346"/>
      <c r="G91" s="347"/>
      <c r="H91" s="348" t="s">
        <v>98</v>
      </c>
      <c r="I91" s="340">
        <v>8440</v>
      </c>
      <c r="J91" s="341">
        <f t="shared" si="15"/>
        <v>8440</v>
      </c>
      <c r="K91" s="352"/>
      <c r="L91" s="353"/>
      <c r="M91" s="203"/>
      <c r="N91" s="353"/>
      <c r="O91" s="354"/>
      <c r="P91" s="69"/>
      <c r="Q91" s="29"/>
      <c r="R91" s="29"/>
      <c r="S91" s="29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5.75" customHeight="1">
      <c r="A92" s="51"/>
      <c r="B92" s="1"/>
      <c r="C92" s="1"/>
      <c r="D92" s="1"/>
      <c r="E92" s="345" t="s">
        <v>57</v>
      </c>
      <c r="F92" s="346"/>
      <c r="G92" s="347"/>
      <c r="H92" s="348" t="s">
        <v>58</v>
      </c>
      <c r="I92" s="340">
        <v>11470</v>
      </c>
      <c r="J92" s="341">
        <f t="shared" si="15"/>
        <v>11470</v>
      </c>
      <c r="K92" s="352"/>
      <c r="L92" s="353"/>
      <c r="M92" s="203"/>
      <c r="N92" s="353"/>
      <c r="O92" s="354"/>
      <c r="P92" s="69"/>
      <c r="Q92" s="29"/>
      <c r="R92" s="29"/>
      <c r="S92" s="29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27" customHeight="1">
      <c r="A93" s="51"/>
      <c r="B93" s="1"/>
      <c r="C93" s="1"/>
      <c r="D93" s="1"/>
      <c r="E93" s="140" t="s">
        <v>59</v>
      </c>
      <c r="F93" s="141"/>
      <c r="G93" s="141"/>
      <c r="H93" s="355" t="s">
        <v>60</v>
      </c>
      <c r="I93" s="340">
        <v>5500</v>
      </c>
      <c r="J93" s="341">
        <f t="shared" si="15"/>
        <v>5500</v>
      </c>
      <c r="K93" s="352"/>
      <c r="L93" s="353"/>
      <c r="M93" s="203"/>
      <c r="N93" s="353"/>
      <c r="O93" s="354"/>
      <c r="P93" s="69"/>
      <c r="Q93" s="29"/>
      <c r="R93" s="29"/>
      <c r="S93" s="29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27" customHeight="1" thickBot="1">
      <c r="A94" s="51"/>
      <c r="B94" s="1"/>
      <c r="C94" s="1"/>
      <c r="D94" s="1"/>
      <c r="E94" s="144" t="s">
        <v>61</v>
      </c>
      <c r="F94" s="145"/>
      <c r="G94" s="141"/>
      <c r="H94" s="355" t="s">
        <v>62</v>
      </c>
      <c r="I94" s="356">
        <v>5500</v>
      </c>
      <c r="J94" s="341">
        <f t="shared" si="15"/>
        <v>5500</v>
      </c>
      <c r="K94" s="357"/>
      <c r="L94" s="358"/>
      <c r="M94" s="359"/>
      <c r="N94" s="358"/>
      <c r="O94" s="360"/>
      <c r="P94" s="69"/>
      <c r="Q94" s="29"/>
      <c r="R94" s="29"/>
      <c r="S94" s="29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33.75" customHeight="1" thickBot="1">
      <c r="A95" s="51"/>
      <c r="B95" s="1"/>
      <c r="C95" s="1"/>
      <c r="D95" s="59"/>
      <c r="E95" s="361" t="s">
        <v>118</v>
      </c>
      <c r="F95" s="316" t="s">
        <v>119</v>
      </c>
      <c r="G95" s="317"/>
      <c r="H95" s="153"/>
      <c r="I95" s="318">
        <f aca="true" t="shared" si="16" ref="I95:O95">SUM(I96)</f>
        <v>69800</v>
      </c>
      <c r="J95" s="318">
        <f t="shared" si="16"/>
        <v>69800</v>
      </c>
      <c r="K95" s="362">
        <f t="shared" si="16"/>
        <v>51932</v>
      </c>
      <c r="L95" s="362">
        <f t="shared" si="16"/>
        <v>0</v>
      </c>
      <c r="M95" s="363">
        <f t="shared" si="16"/>
        <v>0</v>
      </c>
      <c r="N95" s="364">
        <f t="shared" si="16"/>
        <v>0</v>
      </c>
      <c r="O95" s="365">
        <f t="shared" si="16"/>
        <v>0</v>
      </c>
      <c r="P95" s="28"/>
      <c r="Q95" s="29"/>
      <c r="R95" s="29"/>
      <c r="S95" s="29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32.25" customHeight="1" thickBot="1">
      <c r="A96" s="51"/>
      <c r="B96" s="1"/>
      <c r="C96" s="1"/>
      <c r="D96" s="1"/>
      <c r="E96" s="366" t="s">
        <v>120</v>
      </c>
      <c r="F96" s="366"/>
      <c r="G96" s="367" t="s">
        <v>121</v>
      </c>
      <c r="H96" s="368"/>
      <c r="I96" s="369">
        <f>SUM(I97:I110)</f>
        <v>69800</v>
      </c>
      <c r="J96" s="369">
        <f>SUM(J97:J110)</f>
        <v>69800</v>
      </c>
      <c r="K96" s="369">
        <f>SUM(K97:K110)</f>
        <v>51932</v>
      </c>
      <c r="L96" s="369">
        <f>SUM(L97:L108)</f>
        <v>0</v>
      </c>
      <c r="M96" s="369">
        <f>SUM(M97:M108)</f>
        <v>0</v>
      </c>
      <c r="N96" s="369">
        <f>SUM(N97:N108)</f>
        <v>0</v>
      </c>
      <c r="O96" s="369">
        <f>SUM(O97:O108)</f>
        <v>0</v>
      </c>
      <c r="P96" s="28"/>
      <c r="Q96" s="29"/>
      <c r="R96" s="29"/>
      <c r="S96" s="29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5.75" customHeight="1">
      <c r="A97" s="51"/>
      <c r="B97" s="1"/>
      <c r="C97" s="1"/>
      <c r="D97" s="1"/>
      <c r="E97" s="370" t="s">
        <v>41</v>
      </c>
      <c r="F97" s="370"/>
      <c r="G97" s="370"/>
      <c r="H97" s="371" t="s">
        <v>42</v>
      </c>
      <c r="I97" s="372">
        <v>39900</v>
      </c>
      <c r="J97" s="373">
        <v>39900</v>
      </c>
      <c r="K97" s="372">
        <v>39900</v>
      </c>
      <c r="L97" s="373"/>
      <c r="M97" s="372"/>
      <c r="N97" s="373"/>
      <c r="O97" s="372"/>
      <c r="P97" s="69"/>
      <c r="Q97" s="29"/>
      <c r="R97" s="29"/>
      <c r="S97" s="29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5.75" customHeight="1">
      <c r="A98" s="51"/>
      <c r="B98" s="1"/>
      <c r="C98" s="1"/>
      <c r="D98" s="1"/>
      <c r="E98" s="374" t="s">
        <v>45</v>
      </c>
      <c r="F98" s="374"/>
      <c r="G98" s="374"/>
      <c r="H98" s="375" t="s">
        <v>46</v>
      </c>
      <c r="I98" s="376">
        <v>3417</v>
      </c>
      <c r="J98" s="377">
        <v>3417</v>
      </c>
      <c r="K98" s="376">
        <v>3417</v>
      </c>
      <c r="L98" s="377"/>
      <c r="M98" s="376"/>
      <c r="N98" s="377"/>
      <c r="O98" s="376"/>
      <c r="P98" s="69"/>
      <c r="Q98" s="29"/>
      <c r="R98" s="29"/>
      <c r="S98" s="29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5.75" customHeight="1">
      <c r="A99" s="51"/>
      <c r="B99" s="1"/>
      <c r="C99" s="1"/>
      <c r="D99" s="1"/>
      <c r="E99" s="374" t="s">
        <v>122</v>
      </c>
      <c r="F99" s="374"/>
      <c r="G99" s="374"/>
      <c r="H99" s="375" t="s">
        <v>48</v>
      </c>
      <c r="I99" s="376">
        <v>7554</v>
      </c>
      <c r="J99" s="377">
        <v>7554</v>
      </c>
      <c r="K99" s="376">
        <v>7554</v>
      </c>
      <c r="L99" s="377"/>
      <c r="M99" s="376"/>
      <c r="N99" s="377"/>
      <c r="O99" s="376"/>
      <c r="P99" s="69"/>
      <c r="Q99" s="29"/>
      <c r="R99" s="29"/>
      <c r="S99" s="29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5.75" customHeight="1">
      <c r="A100" s="51"/>
      <c r="B100" s="1"/>
      <c r="C100" s="1"/>
      <c r="D100" s="1"/>
      <c r="E100" s="374" t="s">
        <v>49</v>
      </c>
      <c r="F100" s="374"/>
      <c r="G100" s="374"/>
      <c r="H100" s="375" t="s">
        <v>50</v>
      </c>
      <c r="I100" s="204">
        <v>1061</v>
      </c>
      <c r="J100" s="205">
        <v>1061</v>
      </c>
      <c r="K100" s="204">
        <v>1061</v>
      </c>
      <c r="L100" s="205"/>
      <c r="M100" s="204"/>
      <c r="N100" s="205"/>
      <c r="O100" s="204"/>
      <c r="P100" s="69"/>
      <c r="Q100" s="29"/>
      <c r="R100" s="29"/>
      <c r="S100" s="29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5.75" customHeight="1">
      <c r="A101" s="51"/>
      <c r="B101" s="1"/>
      <c r="C101" s="1"/>
      <c r="D101" s="1"/>
      <c r="E101" s="378" t="s">
        <v>73</v>
      </c>
      <c r="F101" s="379"/>
      <c r="G101" s="380"/>
      <c r="H101" s="381" t="s">
        <v>74</v>
      </c>
      <c r="I101" s="204">
        <v>2000</v>
      </c>
      <c r="J101" s="205">
        <v>2000</v>
      </c>
      <c r="K101" s="204"/>
      <c r="L101" s="205"/>
      <c r="M101" s="204"/>
      <c r="N101" s="205"/>
      <c r="O101" s="204"/>
      <c r="P101" s="69"/>
      <c r="Q101" s="29"/>
      <c r="R101" s="29"/>
      <c r="S101" s="29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5.75" customHeight="1">
      <c r="A102" s="51"/>
      <c r="B102" s="1"/>
      <c r="C102" s="1"/>
      <c r="D102" s="1"/>
      <c r="E102" s="374" t="s">
        <v>123</v>
      </c>
      <c r="F102" s="374"/>
      <c r="G102" s="374"/>
      <c r="H102" s="375" t="s">
        <v>58</v>
      </c>
      <c r="I102" s="376">
        <v>1146</v>
      </c>
      <c r="J102" s="377">
        <v>1146</v>
      </c>
      <c r="K102" s="376"/>
      <c r="L102" s="377"/>
      <c r="M102" s="376"/>
      <c r="N102" s="377"/>
      <c r="O102" s="376"/>
      <c r="P102" s="69"/>
      <c r="Q102" s="29"/>
      <c r="R102" s="29"/>
      <c r="S102" s="29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5.75" customHeight="1">
      <c r="A103" s="51"/>
      <c r="B103" s="1"/>
      <c r="C103" s="1"/>
      <c r="D103" s="1"/>
      <c r="E103" s="378" t="s">
        <v>55</v>
      </c>
      <c r="F103" s="379"/>
      <c r="G103" s="380"/>
      <c r="H103" s="381" t="s">
        <v>56</v>
      </c>
      <c r="I103" s="376">
        <v>1000</v>
      </c>
      <c r="J103" s="377">
        <v>1000</v>
      </c>
      <c r="K103" s="376"/>
      <c r="L103" s="377"/>
      <c r="M103" s="376"/>
      <c r="N103" s="377"/>
      <c r="O103" s="376"/>
      <c r="P103" s="69"/>
      <c r="Q103" s="29"/>
      <c r="R103" s="29"/>
      <c r="S103" s="29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5.75" customHeight="1">
      <c r="A104" s="51"/>
      <c r="B104" s="1"/>
      <c r="C104" s="1"/>
      <c r="D104" s="1"/>
      <c r="E104" s="374" t="s">
        <v>51</v>
      </c>
      <c r="F104" s="374"/>
      <c r="G104" s="374"/>
      <c r="H104" s="375" t="s">
        <v>52</v>
      </c>
      <c r="I104" s="376">
        <v>2000</v>
      </c>
      <c r="J104" s="377">
        <v>2000</v>
      </c>
      <c r="K104" s="376"/>
      <c r="L104" s="377"/>
      <c r="M104" s="376"/>
      <c r="N104" s="377"/>
      <c r="O104" s="376"/>
      <c r="P104" s="69"/>
      <c r="Q104" s="29"/>
      <c r="R104" s="29"/>
      <c r="S104" s="29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5.75" customHeight="1">
      <c r="A105" s="51"/>
      <c r="B105" s="1"/>
      <c r="C105" s="1"/>
      <c r="D105" s="1"/>
      <c r="E105" s="378" t="s">
        <v>90</v>
      </c>
      <c r="F105" s="379"/>
      <c r="G105" s="380"/>
      <c r="H105" s="381" t="s">
        <v>117</v>
      </c>
      <c r="I105" s="376">
        <v>1000</v>
      </c>
      <c r="J105" s="377">
        <v>1000</v>
      </c>
      <c r="K105" s="376"/>
      <c r="L105" s="377"/>
      <c r="M105" s="376"/>
      <c r="N105" s="377"/>
      <c r="O105" s="376"/>
      <c r="P105" s="69"/>
      <c r="Q105" s="29"/>
      <c r="R105" s="29"/>
      <c r="S105" s="29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5.75" customHeight="1">
      <c r="A106" s="51"/>
      <c r="B106" s="1"/>
      <c r="C106" s="1"/>
      <c r="D106" s="1"/>
      <c r="E106" s="374" t="s">
        <v>91</v>
      </c>
      <c r="F106" s="374"/>
      <c r="G106" s="374"/>
      <c r="H106" s="375" t="s">
        <v>92</v>
      </c>
      <c r="I106" s="376">
        <v>6222</v>
      </c>
      <c r="J106" s="377">
        <v>6222</v>
      </c>
      <c r="K106" s="376"/>
      <c r="L106" s="377"/>
      <c r="M106" s="376"/>
      <c r="N106" s="377"/>
      <c r="O106" s="376"/>
      <c r="P106" s="69"/>
      <c r="Q106" s="29"/>
      <c r="R106" s="29"/>
      <c r="S106" s="29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5.75" customHeight="1">
      <c r="A107" s="51"/>
      <c r="B107" s="1"/>
      <c r="C107" s="1"/>
      <c r="D107" s="1"/>
      <c r="E107" s="374" t="s">
        <v>23</v>
      </c>
      <c r="F107" s="374"/>
      <c r="G107" s="374"/>
      <c r="H107" s="382" t="s">
        <v>24</v>
      </c>
      <c r="I107" s="376">
        <v>1000</v>
      </c>
      <c r="J107" s="377">
        <v>1000</v>
      </c>
      <c r="K107" s="376"/>
      <c r="L107" s="377"/>
      <c r="M107" s="376"/>
      <c r="N107" s="377"/>
      <c r="O107" s="376"/>
      <c r="P107" s="69"/>
      <c r="Q107" s="29"/>
      <c r="R107" s="29"/>
      <c r="S107" s="29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29.25" customHeight="1">
      <c r="A108" s="51"/>
      <c r="B108" s="1"/>
      <c r="C108" s="1"/>
      <c r="D108" s="1"/>
      <c r="E108" s="136" t="s">
        <v>53</v>
      </c>
      <c r="F108" s="137"/>
      <c r="G108" s="138"/>
      <c r="H108" s="383" t="s">
        <v>54</v>
      </c>
      <c r="I108" s="376">
        <v>1500</v>
      </c>
      <c r="J108" s="377">
        <v>1500</v>
      </c>
      <c r="K108" s="376"/>
      <c r="L108" s="377"/>
      <c r="M108" s="376"/>
      <c r="N108" s="377"/>
      <c r="O108" s="376"/>
      <c r="P108" s="69"/>
      <c r="Q108" s="29"/>
      <c r="R108" s="29"/>
      <c r="S108" s="29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29.25" customHeight="1">
      <c r="A109" s="51"/>
      <c r="B109" s="1"/>
      <c r="C109" s="1"/>
      <c r="D109" s="1"/>
      <c r="E109" s="140" t="s">
        <v>59</v>
      </c>
      <c r="F109" s="141"/>
      <c r="G109" s="141"/>
      <c r="H109" s="384" t="s">
        <v>60</v>
      </c>
      <c r="I109" s="376">
        <v>1000</v>
      </c>
      <c r="J109" s="377">
        <v>1000</v>
      </c>
      <c r="K109" s="376"/>
      <c r="L109" s="377"/>
      <c r="M109" s="376"/>
      <c r="N109" s="377"/>
      <c r="O109" s="376"/>
      <c r="P109" s="69"/>
      <c r="Q109" s="29"/>
      <c r="R109" s="29"/>
      <c r="S109" s="29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29.25" customHeight="1" thickBot="1">
      <c r="A110" s="51"/>
      <c r="B110" s="1"/>
      <c r="C110" s="1"/>
      <c r="D110" s="1"/>
      <c r="E110" s="144" t="s">
        <v>61</v>
      </c>
      <c r="F110" s="145"/>
      <c r="G110" s="141"/>
      <c r="H110" s="384" t="s">
        <v>62</v>
      </c>
      <c r="I110" s="385">
        <v>1000</v>
      </c>
      <c r="J110" s="386">
        <v>1000</v>
      </c>
      <c r="K110" s="385"/>
      <c r="L110" s="386"/>
      <c r="M110" s="385"/>
      <c r="N110" s="386"/>
      <c r="O110" s="385"/>
      <c r="P110" s="69"/>
      <c r="Q110" s="29"/>
      <c r="R110" s="29"/>
      <c r="S110" s="29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24.75" customHeight="1" thickBot="1">
      <c r="A111" s="1"/>
      <c r="B111" s="1"/>
      <c r="C111" s="1"/>
      <c r="D111" s="1"/>
      <c r="E111" s="387" t="s">
        <v>124</v>
      </c>
      <c r="F111" s="387"/>
      <c r="G111" s="388"/>
      <c r="H111" s="389"/>
      <c r="I111" s="390">
        <f aca="true" t="shared" si="17" ref="I111:O111">I9+I12+I17+I36+I46+I74+I77+I95</f>
        <v>4706301</v>
      </c>
      <c r="J111" s="391">
        <f t="shared" si="17"/>
        <v>4699301</v>
      </c>
      <c r="K111" s="390">
        <f t="shared" si="17"/>
        <v>3059897</v>
      </c>
      <c r="L111" s="391">
        <f t="shared" si="17"/>
        <v>0</v>
      </c>
      <c r="M111" s="390">
        <f t="shared" si="17"/>
        <v>0</v>
      </c>
      <c r="N111" s="391">
        <f t="shared" si="17"/>
        <v>0</v>
      </c>
      <c r="O111" s="391">
        <f t="shared" si="17"/>
        <v>7000</v>
      </c>
      <c r="P111" s="69"/>
      <c r="Q111" s="29"/>
      <c r="R111" s="29"/>
      <c r="S111" s="29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21" customHeight="1">
      <c r="A112" s="3"/>
      <c r="B112" s="3"/>
      <c r="C112" s="3"/>
      <c r="D112" s="3"/>
      <c r="E112" s="3"/>
      <c r="F112" s="3"/>
      <c r="G112" s="392"/>
      <c r="I112" s="393"/>
      <c r="J112" s="394"/>
      <c r="K112" s="29"/>
      <c r="L112" s="395"/>
      <c r="M112" s="29"/>
      <c r="N112" s="29"/>
      <c r="O112" s="395"/>
      <c r="P112" s="29"/>
      <c r="Q112" s="29"/>
      <c r="R112" s="29"/>
      <c r="S112" s="29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7:19" ht="24" customHeight="1">
      <c r="G113" s="396"/>
      <c r="I113" s="393"/>
      <c r="J113" s="393"/>
      <c r="K113" s="397" t="s">
        <v>125</v>
      </c>
      <c r="L113" s="397"/>
      <c r="M113" s="397"/>
      <c r="N113" s="397"/>
      <c r="O113" s="397"/>
      <c r="P113" s="397"/>
      <c r="Q113" s="397"/>
      <c r="R113" s="397"/>
      <c r="S113" s="397"/>
    </row>
    <row r="114" spans="7:19" ht="12" customHeight="1">
      <c r="G114" s="396"/>
      <c r="I114" s="398"/>
      <c r="J114" s="396"/>
      <c r="K114" s="397"/>
      <c r="L114" s="397"/>
      <c r="M114" s="397"/>
      <c r="N114" s="397"/>
      <c r="O114" s="397"/>
      <c r="P114" s="397"/>
      <c r="Q114" s="397"/>
      <c r="R114" s="397"/>
      <c r="S114" s="397"/>
    </row>
    <row r="115" spans="7:19" ht="18" customHeight="1">
      <c r="G115" s="399"/>
      <c r="I115" s="29"/>
      <c r="J115" s="396"/>
      <c r="L115" s="400" t="s">
        <v>126</v>
      </c>
      <c r="M115" s="397"/>
      <c r="N115" s="397"/>
      <c r="O115" s="397"/>
      <c r="P115" s="397"/>
      <c r="Q115" s="397"/>
      <c r="R115" s="397"/>
      <c r="S115" s="397"/>
    </row>
    <row r="116" spans="7:19" ht="21.75" customHeight="1">
      <c r="G116" s="396"/>
      <c r="I116" s="29"/>
      <c r="J116" s="29"/>
      <c r="K116" s="397"/>
      <c r="L116" s="397"/>
      <c r="M116" s="397"/>
      <c r="N116" s="397"/>
      <c r="O116" s="397"/>
      <c r="P116" s="397"/>
      <c r="Q116" s="397"/>
      <c r="R116" s="397"/>
      <c r="S116" s="397"/>
    </row>
    <row r="117" spans="7:19" ht="20.25" customHeight="1">
      <c r="G117" s="396"/>
      <c r="I117" s="29"/>
      <c r="J117" s="29"/>
      <c r="K117" s="397"/>
      <c r="L117" s="397"/>
      <c r="M117" s="397"/>
      <c r="N117" s="397"/>
      <c r="O117" s="397"/>
      <c r="P117" s="397"/>
      <c r="Q117" s="397"/>
      <c r="R117" s="397"/>
      <c r="S117" s="397"/>
    </row>
    <row r="118" spans="9:19" ht="18" customHeight="1">
      <c r="I118" s="397"/>
      <c r="J118" s="397"/>
      <c r="K118" s="397"/>
      <c r="L118" s="397"/>
      <c r="M118" s="397"/>
      <c r="N118" s="397"/>
      <c r="O118" s="397"/>
      <c r="P118" s="397"/>
      <c r="Q118" s="397"/>
      <c r="R118" s="397"/>
      <c r="S118" s="397"/>
    </row>
    <row r="119" spans="9:19" ht="12.75">
      <c r="I119" s="397"/>
      <c r="J119" s="397"/>
      <c r="K119" s="397"/>
      <c r="L119" s="397"/>
      <c r="M119" s="397"/>
      <c r="N119" s="397"/>
      <c r="O119" s="397"/>
      <c r="P119" s="397"/>
      <c r="Q119" s="397"/>
      <c r="R119" s="397"/>
      <c r="S119" s="397"/>
    </row>
    <row r="120" spans="9:19" ht="12.75">
      <c r="I120" s="397"/>
      <c r="J120" s="397"/>
      <c r="K120" s="397"/>
      <c r="L120" s="397"/>
      <c r="M120" s="397"/>
      <c r="N120" s="397"/>
      <c r="O120" s="397"/>
      <c r="P120" s="397"/>
      <c r="Q120" s="397"/>
      <c r="R120" s="397"/>
      <c r="S120" s="397"/>
    </row>
    <row r="121" spans="9:19" ht="12.75">
      <c r="I121" s="397"/>
      <c r="J121" s="397"/>
      <c r="K121" s="397"/>
      <c r="L121" s="397"/>
      <c r="M121" s="397"/>
      <c r="N121" s="397"/>
      <c r="O121" s="397"/>
      <c r="P121" s="397"/>
      <c r="Q121" s="397"/>
      <c r="R121" s="397"/>
      <c r="S121" s="397"/>
    </row>
    <row r="122" spans="9:19" ht="12.75">
      <c r="I122" s="397"/>
      <c r="J122" s="397"/>
      <c r="K122" s="397"/>
      <c r="L122" s="397"/>
      <c r="M122" s="397"/>
      <c r="N122" s="397"/>
      <c r="O122" s="397"/>
      <c r="P122" s="397"/>
      <c r="Q122" s="397"/>
      <c r="R122" s="397"/>
      <c r="S122" s="397"/>
    </row>
    <row r="123" spans="9:19" ht="12.75">
      <c r="I123" s="397"/>
      <c r="J123" s="397"/>
      <c r="K123" s="397"/>
      <c r="L123" s="397"/>
      <c r="M123" s="397"/>
      <c r="N123" s="397"/>
      <c r="O123" s="397"/>
      <c r="P123" s="397"/>
      <c r="Q123" s="397"/>
      <c r="R123" s="397"/>
      <c r="S123" s="397"/>
    </row>
    <row r="124" spans="9:19" ht="12.75">
      <c r="I124" s="397"/>
      <c r="J124" s="397"/>
      <c r="K124" s="397"/>
      <c r="L124" s="397"/>
      <c r="M124" s="397"/>
      <c r="N124" s="397"/>
      <c r="O124" s="397"/>
      <c r="P124" s="397"/>
      <c r="Q124" s="397"/>
      <c r="R124" s="397"/>
      <c r="S124" s="397"/>
    </row>
    <row r="125" spans="7:19" ht="12.75">
      <c r="G125" s="392" t="s">
        <v>127</v>
      </c>
      <c r="I125" s="393"/>
      <c r="J125" s="394"/>
      <c r="K125" s="397"/>
      <c r="L125" s="397"/>
      <c r="M125" s="397"/>
      <c r="N125" s="397"/>
      <c r="O125" s="397"/>
      <c r="P125" s="397"/>
      <c r="Q125" s="397"/>
      <c r="R125" s="397"/>
      <c r="S125" s="397"/>
    </row>
    <row r="126" spans="7:19" ht="12.75">
      <c r="G126" s="396" t="s">
        <v>128</v>
      </c>
      <c r="I126" s="393"/>
      <c r="J126" s="393"/>
      <c r="K126" s="397"/>
      <c r="L126" s="397"/>
      <c r="M126" s="397"/>
      <c r="N126" s="397"/>
      <c r="O126" s="397"/>
      <c r="P126" s="397"/>
      <c r="Q126" s="397"/>
      <c r="R126" s="397"/>
      <c r="S126" s="397"/>
    </row>
    <row r="127" spans="7:19" ht="12.75">
      <c r="G127" s="396" t="s">
        <v>129</v>
      </c>
      <c r="I127" s="398"/>
      <c r="J127" s="396" t="s">
        <v>130</v>
      </c>
      <c r="K127" s="397"/>
      <c r="L127" s="397"/>
      <c r="M127" s="397"/>
      <c r="N127" s="397"/>
      <c r="O127" s="397"/>
      <c r="P127" s="397"/>
      <c r="Q127" s="397"/>
      <c r="R127" s="397"/>
      <c r="S127" s="397"/>
    </row>
    <row r="128" spans="7:19" ht="12.75">
      <c r="G128" s="399" t="s">
        <v>131</v>
      </c>
      <c r="I128" s="29"/>
      <c r="J128" s="396" t="s">
        <v>132</v>
      </c>
      <c r="K128" s="397"/>
      <c r="L128" s="397"/>
      <c r="M128" s="397"/>
      <c r="N128" s="397"/>
      <c r="O128" s="397"/>
      <c r="P128" s="397"/>
      <c r="Q128" s="397"/>
      <c r="R128" s="397"/>
      <c r="S128" s="397"/>
    </row>
    <row r="129" spans="9:19" ht="12.75">
      <c r="I129" s="397"/>
      <c r="J129" s="397"/>
      <c r="K129" s="397"/>
      <c r="L129" s="397"/>
      <c r="M129" s="397"/>
      <c r="N129" s="397"/>
      <c r="O129" s="397"/>
      <c r="P129" s="397"/>
      <c r="Q129" s="397"/>
      <c r="R129" s="397"/>
      <c r="S129" s="397"/>
    </row>
    <row r="130" spans="9:19" ht="12.75">
      <c r="I130" s="397"/>
      <c r="J130" s="397"/>
      <c r="K130" s="397"/>
      <c r="L130" s="397"/>
      <c r="M130" s="397"/>
      <c r="N130" s="397"/>
      <c r="O130" s="397"/>
      <c r="P130" s="397"/>
      <c r="Q130" s="397"/>
      <c r="R130" s="397"/>
      <c r="S130" s="397"/>
    </row>
    <row r="131" spans="9:19" ht="12.75">
      <c r="I131" s="397"/>
      <c r="J131" s="397"/>
      <c r="K131" s="397"/>
      <c r="L131" s="397"/>
      <c r="M131" s="397"/>
      <c r="N131" s="397"/>
      <c r="O131" s="397"/>
      <c r="P131" s="397"/>
      <c r="Q131" s="397"/>
      <c r="R131" s="397"/>
      <c r="S131" s="397"/>
    </row>
    <row r="132" spans="9:19" ht="12.75">
      <c r="I132" s="397"/>
      <c r="J132" s="397"/>
      <c r="K132" s="397"/>
      <c r="L132" s="397"/>
      <c r="M132" s="397"/>
      <c r="N132" s="397"/>
      <c r="O132" s="397"/>
      <c r="P132" s="397"/>
      <c r="Q132" s="397"/>
      <c r="R132" s="397"/>
      <c r="S132" s="397"/>
    </row>
    <row r="133" spans="9:19" ht="12.75">
      <c r="I133" s="397"/>
      <c r="J133" s="397"/>
      <c r="K133" s="397"/>
      <c r="L133" s="397"/>
      <c r="M133" s="397"/>
      <c r="N133" s="397"/>
      <c r="O133" s="397"/>
      <c r="P133" s="397"/>
      <c r="Q133" s="397"/>
      <c r="R133" s="397"/>
      <c r="S133" s="397"/>
    </row>
    <row r="134" spans="9:19" ht="12.75">
      <c r="I134" s="397"/>
      <c r="J134" s="397"/>
      <c r="K134" s="397"/>
      <c r="L134" s="397"/>
      <c r="M134" s="397"/>
      <c r="N134" s="397"/>
      <c r="O134" s="397"/>
      <c r="P134" s="397"/>
      <c r="Q134" s="397"/>
      <c r="R134" s="397"/>
      <c r="S134" s="397"/>
    </row>
    <row r="135" spans="9:19" ht="12.75">
      <c r="I135" s="397"/>
      <c r="J135" s="397"/>
      <c r="K135" s="397"/>
      <c r="L135" s="397"/>
      <c r="M135" s="397"/>
      <c r="N135" s="397"/>
      <c r="O135" s="397"/>
      <c r="P135" s="397"/>
      <c r="Q135" s="397"/>
      <c r="R135" s="397"/>
      <c r="S135" s="397"/>
    </row>
    <row r="136" spans="9:19" ht="12.75">
      <c r="I136" s="397"/>
      <c r="J136" s="397"/>
      <c r="K136" s="397"/>
      <c r="L136" s="397"/>
      <c r="M136" s="397"/>
      <c r="N136" s="397"/>
      <c r="O136" s="397"/>
      <c r="P136" s="397"/>
      <c r="Q136" s="397"/>
      <c r="R136" s="397"/>
      <c r="S136" s="397"/>
    </row>
    <row r="137" spans="9:19" ht="12.75">
      <c r="I137" s="397"/>
      <c r="J137" s="397"/>
      <c r="K137" s="397"/>
      <c r="L137" s="397"/>
      <c r="M137" s="397"/>
      <c r="N137" s="397"/>
      <c r="O137" s="397"/>
      <c r="P137" s="397"/>
      <c r="Q137" s="397"/>
      <c r="R137" s="397"/>
      <c r="S137" s="397"/>
    </row>
    <row r="138" spans="9:19" ht="12.75">
      <c r="I138" s="397"/>
      <c r="J138" s="397"/>
      <c r="K138" s="397"/>
      <c r="L138" s="397"/>
      <c r="M138" s="397"/>
      <c r="N138" s="397"/>
      <c r="O138" s="397"/>
      <c r="P138" s="397"/>
      <c r="Q138" s="397"/>
      <c r="R138" s="397"/>
      <c r="S138" s="397"/>
    </row>
    <row r="139" spans="9:19" ht="12.75">
      <c r="I139" s="397"/>
      <c r="J139" s="397"/>
      <c r="K139" s="397"/>
      <c r="L139" s="397"/>
      <c r="M139" s="397"/>
      <c r="N139" s="397"/>
      <c r="O139" s="397"/>
      <c r="P139" s="397"/>
      <c r="Q139" s="397"/>
      <c r="R139" s="397"/>
      <c r="S139" s="397"/>
    </row>
    <row r="140" spans="9:19" ht="12.75">
      <c r="I140" s="397"/>
      <c r="J140" s="397"/>
      <c r="K140" s="397"/>
      <c r="L140" s="397"/>
      <c r="M140" s="397"/>
      <c r="N140" s="397"/>
      <c r="O140" s="397"/>
      <c r="P140" s="397"/>
      <c r="Q140" s="397"/>
      <c r="R140" s="397"/>
      <c r="S140" s="397"/>
    </row>
    <row r="141" spans="9:19" ht="18.75" customHeight="1">
      <c r="I141" s="397"/>
      <c r="J141" s="397"/>
      <c r="K141" s="397"/>
      <c r="L141" s="397"/>
      <c r="M141" s="397"/>
      <c r="N141" s="397"/>
      <c r="O141" s="397"/>
      <c r="P141" s="397"/>
      <c r="Q141" s="397"/>
      <c r="R141" s="397"/>
      <c r="S141" s="397"/>
    </row>
    <row r="142" ht="24.75" customHeight="1"/>
  </sheetData>
  <mergeCells count="106">
    <mergeCell ref="E47:F47"/>
    <mergeCell ref="E57:G57"/>
    <mergeCell ref="E80:G80"/>
    <mergeCell ref="E81:G81"/>
    <mergeCell ref="E48:G48"/>
    <mergeCell ref="E49:G49"/>
    <mergeCell ref="E55:G55"/>
    <mergeCell ref="E59:G59"/>
    <mergeCell ref="E56:G56"/>
    <mergeCell ref="E58:G58"/>
    <mergeCell ref="E96:F96"/>
    <mergeCell ref="E97:G97"/>
    <mergeCell ref="E107:G107"/>
    <mergeCell ref="E109:G109"/>
    <mergeCell ref="E98:G98"/>
    <mergeCell ref="E99:G99"/>
    <mergeCell ref="E100:G100"/>
    <mergeCell ref="E101:G101"/>
    <mergeCell ref="E89:G89"/>
    <mergeCell ref="E90:G90"/>
    <mergeCell ref="E94:G94"/>
    <mergeCell ref="E93:G93"/>
    <mergeCell ref="E23:G23"/>
    <mergeCell ref="E24:G24"/>
    <mergeCell ref="E84:G84"/>
    <mergeCell ref="E85:G85"/>
    <mergeCell ref="E27:G27"/>
    <mergeCell ref="E28:G28"/>
    <mergeCell ref="E29:G29"/>
    <mergeCell ref="E30:G30"/>
    <mergeCell ref="E31:G31"/>
    <mergeCell ref="E32:G32"/>
    <mergeCell ref="E25:G25"/>
    <mergeCell ref="E26:G26"/>
    <mergeCell ref="E35:G35"/>
    <mergeCell ref="E37:F37"/>
    <mergeCell ref="E33:G33"/>
    <mergeCell ref="E4:E7"/>
    <mergeCell ref="F4:H4"/>
    <mergeCell ref="E75:F75"/>
    <mergeCell ref="E34:G34"/>
    <mergeCell ref="E38:G38"/>
    <mergeCell ref="E22:F22"/>
    <mergeCell ref="E20:F20"/>
    <mergeCell ref="E13:F13"/>
    <mergeCell ref="E16:G16"/>
    <mergeCell ref="E21:G21"/>
    <mergeCell ref="O4:O7"/>
    <mergeCell ref="F5:F7"/>
    <mergeCell ref="G5:G7"/>
    <mergeCell ref="H5:H7"/>
    <mergeCell ref="I5:I7"/>
    <mergeCell ref="J5:N5"/>
    <mergeCell ref="J6:J7"/>
    <mergeCell ref="K6:N6"/>
    <mergeCell ref="I4:N4"/>
    <mergeCell ref="E10:F10"/>
    <mergeCell ref="E11:G11"/>
    <mergeCell ref="E18:F18"/>
    <mergeCell ref="E19:G19"/>
    <mergeCell ref="E14:G14"/>
    <mergeCell ref="E15:G15"/>
    <mergeCell ref="E45:G45"/>
    <mergeCell ref="E39:F39"/>
    <mergeCell ref="E43:G43"/>
    <mergeCell ref="E44:G44"/>
    <mergeCell ref="E42:G42"/>
    <mergeCell ref="E40:G40"/>
    <mergeCell ref="E41:G41"/>
    <mergeCell ref="E50:G50"/>
    <mergeCell ref="E51:G51"/>
    <mergeCell ref="E52:G52"/>
    <mergeCell ref="E53:G53"/>
    <mergeCell ref="E54:G54"/>
    <mergeCell ref="E60:G60"/>
    <mergeCell ref="E70:G70"/>
    <mergeCell ref="E64:G64"/>
    <mergeCell ref="E69:G69"/>
    <mergeCell ref="E61:G61"/>
    <mergeCell ref="E62:G62"/>
    <mergeCell ref="E63:G63"/>
    <mergeCell ref="E65:G65"/>
    <mergeCell ref="E66:G66"/>
    <mergeCell ref="E67:G67"/>
    <mergeCell ref="E72:F72"/>
    <mergeCell ref="E73:G73"/>
    <mergeCell ref="E68:G68"/>
    <mergeCell ref="E71:G71"/>
    <mergeCell ref="E76:F76"/>
    <mergeCell ref="E78:F78"/>
    <mergeCell ref="E91:G91"/>
    <mergeCell ref="E92:G92"/>
    <mergeCell ref="E82:G82"/>
    <mergeCell ref="E83:G83"/>
    <mergeCell ref="E86:G86"/>
    <mergeCell ref="E87:G87"/>
    <mergeCell ref="E79:G79"/>
    <mergeCell ref="E88:G88"/>
    <mergeCell ref="E111:G111"/>
    <mergeCell ref="E102:G102"/>
    <mergeCell ref="E104:G104"/>
    <mergeCell ref="E106:G106"/>
    <mergeCell ref="E108:G108"/>
    <mergeCell ref="E103:G103"/>
    <mergeCell ref="E105:G105"/>
    <mergeCell ref="E110:G110"/>
  </mergeCells>
  <printOptions/>
  <pageMargins left="0.2755905511811024" right="0.2755905511811024" top="0.5905511811023623" bottom="0.708661417322834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dcterms:created xsi:type="dcterms:W3CDTF">2007-01-17T09:37:53Z</dcterms:created>
  <dcterms:modified xsi:type="dcterms:W3CDTF">2007-01-17T09:38:11Z</dcterms:modified>
  <cp:category/>
  <cp:version/>
  <cp:contentType/>
  <cp:contentStatus/>
</cp:coreProperties>
</file>