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Arkusz1" sheetId="1" r:id="rId1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<sst xmlns="http://schemas.openxmlformats.org/spreadsheetml/2006/main" count="101" uniqueCount="69">
  <si>
    <t>Załącznik Nr 12  do uchwały</t>
  </si>
  <si>
    <t>Rady Powiatu Mławskiego</t>
  </si>
  <si>
    <t>Nr III/11/2006 z dnia 28.12.2006r</t>
  </si>
  <si>
    <t xml:space="preserve">Wydatki związane z realizacją zadań realizowanych na podstawie </t>
  </si>
  <si>
    <t>porozumień (umów) pomiędzy jednostkami samorządu terytorialnego</t>
  </si>
  <si>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</si>
  <si>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</si>
  <si>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</si>
  <si>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</si>
  <si>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</si>
  <si>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</si>
  <si>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Pomoc społeczna</t>
  </si>
  <si>
    <t>Placówki opiekuńczo-wychowawcze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</si>
  <si>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</si>
  <si>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</si>
  <si>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</si>
  <si>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</si>
  <si>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</si>
  <si>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</si>
  <si>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</si>
  <si>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</si>
  <si>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</si>
  <si>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</si>
  <si>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</si>
  <si>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</si>
  <si>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</si>
  <si>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</si>
  <si>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</si>
  <si>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</si>
  <si>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</si>
  <si>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</si>
  <si>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</si>
  <si>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</si>
  <si>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</si>
  <si>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</si>
  <si>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</si>
  <si>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</si>
  <si>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4350</t>
  </si>
  <si>
    <t>Opłaty za usługi internetowe</t>
  </si>
  <si>
    <t>4360</t>
  </si>
  <si>
    <t>Opłaty z tytułu zakupu usług telekomuni- kacyjnych telefonii komórkowej</t>
  </si>
  <si>
    <t>4370</t>
  </si>
  <si>
    <t>Opłaty z tytułu zakupu usług telekomuni- kacyjnych telefonii stacjonarnej</t>
  </si>
  <si>
    <t>4410</t>
  </si>
  <si>
    <t>Podróże służbowe krajowe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</si>
  <si>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</si>
  <si>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</si>
  <si>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</si>
  <si>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</si>
  <si>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</si>
  <si>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 w tym programów i licencji</t>
  </si>
  <si>
    <t>4440</t>
  </si>
  <si>
    <t>Odpisy na ZFŚS</t>
  </si>
  <si>
    <t>Rodziny zastępcze</t>
  </si>
  <si>
    <t>3110</t>
  </si>
  <si>
    <t>Świadczenia społeczne</t>
  </si>
  <si>
    <t>Kultura fizyczna i sport</t>
  </si>
  <si>
    <t>Obiekty sportowe</t>
  </si>
  <si>
    <t>Składki na ubezp.społeczne</t>
  </si>
  <si>
    <t>Zakup usług dostępu do sieci Internet</t>
  </si>
  <si>
    <t>Ogółem</t>
  </si>
  <si>
    <t>Przewodniczący Rady Powiatu Mławskiego</t>
  </si>
  <si>
    <t>Jan Jerzy Wtulich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</si>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</sst>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i/>
      <sz val="12"/>
      <color indexed="8"/>
      <name val="Arial CE"/>
      <family val="2"/>
    </font>
    <font>
      <sz val="11"/>
      <color indexed="8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10"/>
      <name val="Arial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Alignment="1">
      <alignment/>
    </xf>
    <xf numFmtId="0" fontId="1" fillId="0" borderId="0" xfId="0" applyBorder="1" applyAlignment="1">
      <alignment/>
    </xf>
    <xf numFmtId="0" fontId="3" fillId="0" borderId="0" xfId="0" applyBorder="1" applyAlignment="1">
      <alignment/>
    </xf>
    <xf numFmtId="0" fontId="5" fillId="0" borderId="1" xfId="0" applyBorder="1" applyAlignment="1">
      <alignment horizontal="center"/>
    </xf>
    <xf numFmtId="0" fontId="5" fillId="0" borderId="2" xfId="0" applyBorder="1" applyAlignment="1">
      <alignment horizontal="center"/>
    </xf>
    <xf numFmtId="0" fontId="3" fillId="0" borderId="3" xfId="0" applyBorder="1" applyAlignment="1">
      <alignment horizontal="center"/>
    </xf>
    <xf numFmtId="0" fontId="3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7" xfId="0" applyBorder="1" applyAlignment="1">
      <alignment horizontal="center"/>
    </xf>
    <xf numFmtId="0" fontId="3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11" xfId="0" applyBorder="1" applyAlignment="1">
      <alignment horizontal="center"/>
    </xf>
    <xf numFmtId="0" fontId="7" fillId="0" borderId="12" xfId="0" applyBorder="1" applyAlignment="1">
      <alignment horizontal="center" wrapText="1"/>
    </xf>
    <xf numFmtId="0" fontId="7" fillId="0" borderId="13" xfId="0" applyBorder="1" applyAlignment="1">
      <alignment horizontal="center" wrapText="1"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 horizontal="center"/>
    </xf>
    <xf numFmtId="0" fontId="4" fillId="0" borderId="15" xfId="0" applyBorder="1" applyAlignment="1">
      <alignment horizontal="center" wrapText="1"/>
    </xf>
    <xf numFmtId="0" fontId="3" fillId="0" borderId="16" xfId="0" applyBorder="1" applyAlignment="1">
      <alignment horizontal="center" wrapText="1"/>
    </xf>
    <xf numFmtId="0" fontId="5" fillId="0" borderId="16" xfId="0" applyFont="1" applyBorder="1" applyAlignment="1">
      <alignment wrapText="1"/>
    </xf>
    <xf numFmtId="3" fontId="3" fillId="0" borderId="17" xfId="0" applyNumberFormat="1" applyFont="1" applyBorder="1" applyAlignment="1">
      <alignment horizontal="center"/>
    </xf>
    <xf numFmtId="49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8" fillId="0" borderId="17" xfId="0" applyNumberFormat="1" applyFont="1" applyBorder="1" applyAlignment="1">
      <alignment horizontal="center"/>
    </xf>
    <xf numFmtId="49" fontId="1" fillId="0" borderId="15" xfId="0" applyBorder="1" applyAlignment="1">
      <alignment horizontal="center"/>
    </xf>
    <xf numFmtId="49" fontId="1" fillId="0" borderId="16" xfId="0" applyBorder="1" applyAlignment="1">
      <alignment horizontal="center"/>
    </xf>
    <xf numFmtId="49" fontId="1" fillId="0" borderId="16" xfId="0" applyFont="1" applyBorder="1" applyAlignment="1">
      <alignment horizontal="left"/>
    </xf>
    <xf numFmtId="0" fontId="2" fillId="0" borderId="0" xfId="0" applyBorder="1" applyAlignment="1">
      <alignment/>
    </xf>
    <xf numFmtId="49" fontId="1" fillId="0" borderId="16" xfId="0" applyBorder="1" applyAlignment="1">
      <alignment horizontal="left"/>
    </xf>
    <xf numFmtId="0" fontId="1" fillId="0" borderId="16" xfId="17" applyNumberFormat="1" applyFont="1" applyBorder="1" applyAlignment="1">
      <alignment horizontal="left" wrapText="1"/>
      <protection/>
    </xf>
    <xf numFmtId="0" fontId="1" fillId="0" borderId="16" xfId="17" applyFont="1" applyBorder="1" applyAlignment="1">
      <alignment horizontal="left" wrapText="1"/>
      <protection/>
    </xf>
    <xf numFmtId="0" fontId="7" fillId="0" borderId="15" xfId="0" applyBorder="1" applyAlignment="1">
      <alignment horizontal="center" wrapText="1"/>
    </xf>
    <xf numFmtId="0" fontId="7" fillId="0" borderId="16" xfId="0" applyBorder="1" applyAlignment="1">
      <alignment horizontal="center" wrapText="1"/>
    </xf>
    <xf numFmtId="0" fontId="7" fillId="0" borderId="16" xfId="0" applyFont="1" applyBorder="1" applyAlignment="1">
      <alignment wrapText="1"/>
    </xf>
    <xf numFmtId="3" fontId="3" fillId="0" borderId="17" xfId="0" applyNumberFormat="1" applyFont="1" applyBorder="1" applyAlignment="1">
      <alignment horizontal="center"/>
    </xf>
    <xf numFmtId="0" fontId="4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49" fontId="1" fillId="0" borderId="19" xfId="0" applyFont="1" applyBorder="1" applyAlignment="1">
      <alignment horizontal="center"/>
    </xf>
    <xf numFmtId="49" fontId="1" fillId="0" borderId="19" xfId="0" applyFont="1" applyBorder="1" applyAlignment="1">
      <alignment horizontal="left"/>
    </xf>
    <xf numFmtId="3" fontId="8" fillId="0" borderId="20" xfId="0" applyNumberFormat="1" applyFont="1" applyBorder="1" applyAlignment="1">
      <alignment horizontal="center"/>
    </xf>
    <xf numFmtId="0" fontId="7" fillId="0" borderId="21" xfId="0" applyBorder="1" applyAlignment="1">
      <alignment horizontal="center" wrapText="1"/>
    </xf>
    <xf numFmtId="0" fontId="7" fillId="0" borderId="22" xfId="0" applyBorder="1" applyAlignment="1">
      <alignment horizontal="center" wrapText="1"/>
    </xf>
    <xf numFmtId="0" fontId="7" fillId="0" borderId="22" xfId="0" applyBorder="1" applyAlignment="1">
      <alignment wrapText="1"/>
    </xf>
    <xf numFmtId="3" fontId="7" fillId="0" borderId="23" xfId="0" applyNumberFormat="1" applyFont="1" applyBorder="1" applyAlignment="1">
      <alignment horizontal="center"/>
    </xf>
    <xf numFmtId="0" fontId="3" fillId="0" borderId="16" xfId="0" applyBorder="1" applyAlignment="1">
      <alignment wrapText="1"/>
    </xf>
    <xf numFmtId="0" fontId="0" fillId="0" borderId="16" xfId="17" applyBorder="1" applyAlignment="1">
      <alignment horizontal="center"/>
      <protection/>
    </xf>
    <xf numFmtId="0" fontId="0" fillId="0" borderId="16" xfId="17" applyBorder="1" applyAlignment="1">
      <alignment wrapText="1"/>
      <protection/>
    </xf>
    <xf numFmtId="4" fontId="0" fillId="0" borderId="17" xfId="17" applyNumberFormat="1" applyBorder="1" applyAlignment="1">
      <alignment horizontal="center" wrapText="1"/>
      <protection/>
    </xf>
    <xf numFmtId="3" fontId="9" fillId="0" borderId="0" xfId="0" applyNumberFormat="1" applyFont="1" applyAlignment="1">
      <alignment/>
    </xf>
    <xf numFmtId="3" fontId="10" fillId="0" borderId="24" xfId="17" applyNumberFormat="1" applyFont="1" applyBorder="1">
      <alignment/>
      <protection/>
    </xf>
    <xf numFmtId="0" fontId="1" fillId="0" borderId="16" xfId="17" applyFont="1" applyBorder="1" applyAlignment="1">
      <alignment wrapText="1"/>
      <protection/>
    </xf>
    <xf numFmtId="3" fontId="10" fillId="0" borderId="25" xfId="17" applyNumberFormat="1" applyFont="1" applyBorder="1">
      <alignment/>
      <protection/>
    </xf>
    <xf numFmtId="3" fontId="10" fillId="0" borderId="26" xfId="17" applyNumberFormat="1" applyFont="1" applyBorder="1">
      <alignment/>
      <protection/>
    </xf>
    <xf numFmtId="3" fontId="10" fillId="0" borderId="27" xfId="17" applyNumberFormat="1" applyFont="1" applyBorder="1">
      <alignment/>
      <protection/>
    </xf>
    <xf numFmtId="0" fontId="1" fillId="0" borderId="16" xfId="17" applyFont="1" applyBorder="1" applyAlignment="1">
      <alignment horizontal="center"/>
      <protection/>
    </xf>
    <xf numFmtId="0" fontId="0" fillId="0" borderId="16" xfId="17" applyNumberFormat="1" applyBorder="1" applyAlignment="1">
      <alignment horizontal="left" wrapText="1"/>
      <protection/>
    </xf>
    <xf numFmtId="49" fontId="1" fillId="0" borderId="18" xfId="0" applyBorder="1" applyAlignment="1">
      <alignment horizontal="center"/>
    </xf>
    <xf numFmtId="49" fontId="1" fillId="0" borderId="19" xfId="0" applyBorder="1" applyAlignment="1">
      <alignment horizontal="center"/>
    </xf>
    <xf numFmtId="0" fontId="1" fillId="0" borderId="19" xfId="17" applyFont="1" applyBorder="1" applyAlignment="1">
      <alignment horizontal="center"/>
      <protection/>
    </xf>
    <xf numFmtId="0" fontId="1" fillId="0" borderId="19" xfId="17" applyFont="1" applyBorder="1" applyAlignment="1">
      <alignment horizontal="left" wrapText="1"/>
      <protection/>
    </xf>
    <xf numFmtId="4" fontId="0" fillId="0" borderId="20" xfId="17" applyNumberFormat="1" applyBorder="1" applyAlignment="1">
      <alignment horizontal="center" wrapText="1"/>
      <protection/>
    </xf>
    <xf numFmtId="49" fontId="5" fillId="0" borderId="28" xfId="0" applyFont="1" applyBorder="1" applyAlignment="1">
      <alignment horizontal="center"/>
    </xf>
    <xf numFmtId="49" fontId="5" fillId="0" borderId="29" xfId="0" applyFont="1" applyBorder="1" applyAlignment="1">
      <alignment horizontal="center"/>
    </xf>
    <xf numFmtId="49" fontId="5" fillId="0" borderId="30" xfId="0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0" fillId="0" borderId="32" xfId="17" applyNumberFormat="1" applyFont="1" applyBorder="1">
      <alignment/>
      <protection/>
    </xf>
    <xf numFmtId="0" fontId="0" fillId="0" borderId="0" xfId="0" applyAlignment="1">
      <alignment horizontal="left" vertical="center"/>
    </xf>
    <xf numFmtId="49" fontId="12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6.421875" style="0" customWidth="1"/>
    <col min="2" max="2" width="9.8515625" style="0" customWidth="1"/>
    <col min="3" max="3" width="8.7109375" style="0" customWidth="1"/>
    <col min="4" max="4" width="47.00390625" style="0" customWidth="1"/>
    <col min="5" max="5" width="29.57421875" style="0" customWidth="1"/>
    <col min="6" max="6" width="13.140625" style="0" customWidth="1"/>
    <col min="7" max="7" width="14.8515625" style="0" customWidth="1"/>
  </cols>
  <sheetData>
    <row r="1" spans="1:253" ht="15.75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6.5" customHeight="1">
      <c r="A2" s="1"/>
      <c r="B2" s="1"/>
      <c r="C2" s="1"/>
      <c r="D2" s="1"/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5.75" customHeight="1">
      <c r="A3" s="1"/>
      <c r="B3" s="1"/>
      <c r="C3" s="1"/>
      <c r="D3" s="4"/>
      <c r="E3" s="5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.75" customHeight="1">
      <c r="A4" s="6" t="s">
        <v>3</v>
      </c>
      <c r="B4" s="7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0.25" customHeight="1">
      <c r="A5" s="6" t="s">
        <v>4</v>
      </c>
      <c r="B5" s="6"/>
      <c r="C5" s="1"/>
      <c r="D5" s="8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1.25" customHeight="1" thickBot="1">
      <c r="A6" s="9"/>
      <c r="B6" s="10"/>
      <c r="C6" s="9"/>
      <c r="D6" s="10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7.25" customHeight="1" thickBot="1">
      <c r="A7" s="11" t="s">
        <v>5</v>
      </c>
      <c r="B7" s="12"/>
      <c r="C7" s="12"/>
      <c r="D7" s="13" t="s">
        <v>6</v>
      </c>
      <c r="E7" s="14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 thickBot="1">
      <c r="A8" s="15" t="s">
        <v>8</v>
      </c>
      <c r="B8" s="16" t="s">
        <v>9</v>
      </c>
      <c r="C8" s="17" t="s">
        <v>10</v>
      </c>
      <c r="D8" s="18"/>
      <c r="E8" s="1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2" customHeight="1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7.25" customHeight="1">
      <c r="A10" s="23">
        <v>852</v>
      </c>
      <c r="B10" s="24"/>
      <c r="C10" s="24"/>
      <c r="D10" s="25" t="s">
        <v>11</v>
      </c>
      <c r="E10" s="26">
        <f>SUM(E11,E32)</f>
        <v>634057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7.25" customHeight="1">
      <c r="A11" s="27"/>
      <c r="B11" s="28">
        <v>85201</v>
      </c>
      <c r="C11" s="28"/>
      <c r="D11" s="29" t="s">
        <v>12</v>
      </c>
      <c r="E11" s="30">
        <f>SUM(E12:E31)</f>
        <v>565800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0" customHeight="1">
      <c r="A12" s="27"/>
      <c r="B12" s="28"/>
      <c r="C12" s="31" t="s">
        <v>13</v>
      </c>
      <c r="D12" s="32" t="s">
        <v>14</v>
      </c>
      <c r="E12" s="33">
        <v>8444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7.25" customHeight="1">
      <c r="A13" s="34"/>
      <c r="B13" s="35"/>
      <c r="C13" s="35" t="s">
        <v>15</v>
      </c>
      <c r="D13" s="36" t="s">
        <v>16</v>
      </c>
      <c r="E13" s="33">
        <v>274690</v>
      </c>
      <c r="F13" s="3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4"/>
      <c r="B14" s="35"/>
      <c r="C14" s="35" t="s">
        <v>17</v>
      </c>
      <c r="D14" s="36" t="s">
        <v>18</v>
      </c>
      <c r="E14" s="33">
        <v>20000</v>
      </c>
      <c r="F14" s="3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7.25" customHeight="1">
      <c r="A15" s="34"/>
      <c r="B15" s="35"/>
      <c r="C15" s="35" t="s">
        <v>19</v>
      </c>
      <c r="D15" s="36" t="s">
        <v>20</v>
      </c>
      <c r="E15" s="33">
        <v>53333</v>
      </c>
      <c r="F15" s="3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34"/>
      <c r="B16" s="35"/>
      <c r="C16" s="35" t="s">
        <v>21</v>
      </c>
      <c r="D16" s="38" t="s">
        <v>22</v>
      </c>
      <c r="E16" s="33">
        <v>7378</v>
      </c>
      <c r="F16" s="3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34"/>
      <c r="B17" s="35"/>
      <c r="C17" s="31" t="s">
        <v>23</v>
      </c>
      <c r="D17" s="36" t="s">
        <v>24</v>
      </c>
      <c r="E17" s="33">
        <v>2222</v>
      </c>
      <c r="F17" s="3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.75" customHeight="1">
      <c r="A18" s="34"/>
      <c r="B18" s="35"/>
      <c r="C18" s="35" t="s">
        <v>25</v>
      </c>
      <c r="D18" s="36" t="s">
        <v>26</v>
      </c>
      <c r="E18" s="33">
        <v>55556</v>
      </c>
      <c r="F18" s="3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34"/>
      <c r="B19" s="35"/>
      <c r="C19" s="31" t="s">
        <v>27</v>
      </c>
      <c r="D19" s="36" t="s">
        <v>28</v>
      </c>
      <c r="E19" s="33">
        <v>44444</v>
      </c>
      <c r="F19" s="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.75" customHeight="1">
      <c r="A20" s="34"/>
      <c r="B20" s="35"/>
      <c r="C20" s="31" t="s">
        <v>29</v>
      </c>
      <c r="D20" s="36" t="s">
        <v>30</v>
      </c>
      <c r="E20" s="33">
        <v>3556</v>
      </c>
      <c r="F20" s="3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4.25" customHeight="1">
      <c r="A21" s="34"/>
      <c r="B21" s="35"/>
      <c r="C21" s="35" t="s">
        <v>31</v>
      </c>
      <c r="D21" s="36" t="s">
        <v>32</v>
      </c>
      <c r="E21" s="33">
        <v>9067</v>
      </c>
      <c r="F21" s="3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7.25" customHeight="1">
      <c r="A22" s="34"/>
      <c r="B22" s="35"/>
      <c r="C22" s="35" t="s">
        <v>33</v>
      </c>
      <c r="D22" s="38" t="s">
        <v>34</v>
      </c>
      <c r="E22" s="33">
        <v>45778</v>
      </c>
      <c r="F22" s="3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.75" customHeight="1">
      <c r="A23" s="34"/>
      <c r="B23" s="35"/>
      <c r="C23" s="35" t="s">
        <v>35</v>
      </c>
      <c r="D23" s="38" t="s">
        <v>36</v>
      </c>
      <c r="E23" s="33">
        <v>17333</v>
      </c>
      <c r="F23" s="3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.75" customHeight="1">
      <c r="A24" s="34"/>
      <c r="B24" s="35"/>
      <c r="C24" s="31" t="s">
        <v>37</v>
      </c>
      <c r="D24" s="36" t="s">
        <v>38</v>
      </c>
      <c r="E24" s="33">
        <v>444</v>
      </c>
      <c r="F24" s="3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26.25" customHeight="1">
      <c r="A25" s="34"/>
      <c r="B25" s="35"/>
      <c r="C25" s="31" t="s">
        <v>39</v>
      </c>
      <c r="D25" s="39" t="s">
        <v>40</v>
      </c>
      <c r="E25" s="33">
        <v>978</v>
      </c>
      <c r="F25" s="3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27.75" customHeight="1">
      <c r="A26" s="34"/>
      <c r="B26" s="35"/>
      <c r="C26" s="31" t="s">
        <v>41</v>
      </c>
      <c r="D26" s="39" t="s">
        <v>42</v>
      </c>
      <c r="E26" s="33">
        <v>2444</v>
      </c>
      <c r="F26" s="3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4.25" customHeight="1">
      <c r="A27" s="34"/>
      <c r="B27" s="35"/>
      <c r="C27" s="35" t="s">
        <v>43</v>
      </c>
      <c r="D27" s="38" t="s">
        <v>44</v>
      </c>
      <c r="E27" s="33">
        <v>889</v>
      </c>
      <c r="F27" s="3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4"/>
      <c r="B28" s="35"/>
      <c r="C28" s="35" t="s">
        <v>45</v>
      </c>
      <c r="D28" s="38" t="s">
        <v>46</v>
      </c>
      <c r="E28" s="33">
        <v>2222</v>
      </c>
      <c r="F28" s="3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37.5" customHeight="1">
      <c r="A29" s="34"/>
      <c r="B29" s="35"/>
      <c r="C29" s="31" t="s">
        <v>47</v>
      </c>
      <c r="D29" s="40" t="s">
        <v>48</v>
      </c>
      <c r="E29" s="33">
        <v>1333</v>
      </c>
      <c r="F29" s="3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7" customHeight="1">
      <c r="A30" s="34"/>
      <c r="B30" s="35"/>
      <c r="C30" s="31" t="s">
        <v>49</v>
      </c>
      <c r="D30" s="40" t="s">
        <v>50</v>
      </c>
      <c r="E30" s="33">
        <v>2222</v>
      </c>
      <c r="F30" s="3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7.25" customHeight="1">
      <c r="A31" s="34"/>
      <c r="B31" s="35"/>
      <c r="C31" s="35" t="s">
        <v>51</v>
      </c>
      <c r="D31" s="38" t="s">
        <v>52</v>
      </c>
      <c r="E31" s="33">
        <v>13467</v>
      </c>
      <c r="F31" s="3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2.5" customHeight="1">
      <c r="A32" s="41"/>
      <c r="B32" s="28">
        <v>85204</v>
      </c>
      <c r="C32" s="42"/>
      <c r="D32" s="43" t="s">
        <v>53</v>
      </c>
      <c r="E32" s="44">
        <f>SUM(E33)</f>
        <v>68257</v>
      </c>
      <c r="F32" s="3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 thickBot="1">
      <c r="A33" s="45"/>
      <c r="B33" s="46"/>
      <c r="C33" s="47" t="s">
        <v>54</v>
      </c>
      <c r="D33" s="48" t="s">
        <v>55</v>
      </c>
      <c r="E33" s="49">
        <v>68257</v>
      </c>
      <c r="F33" s="3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5.75" customHeight="1">
      <c r="A34" s="50">
        <v>926</v>
      </c>
      <c r="B34" s="51"/>
      <c r="C34" s="51"/>
      <c r="D34" s="52" t="s">
        <v>56</v>
      </c>
      <c r="E34" s="53">
        <f>SUM(E35)</f>
        <v>210000</v>
      </c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" customHeight="1">
      <c r="A35" s="27"/>
      <c r="B35" s="28">
        <v>92601</v>
      </c>
      <c r="C35" s="28"/>
      <c r="D35" s="54" t="s">
        <v>57</v>
      </c>
      <c r="E35" s="30">
        <f>SUM(E36:E52)</f>
        <v>210000</v>
      </c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27"/>
      <c r="B36" s="28"/>
      <c r="C36" s="55" t="s">
        <v>15</v>
      </c>
      <c r="D36" s="56" t="s">
        <v>16</v>
      </c>
      <c r="E36" s="57">
        <f aca="true" t="shared" si="0" ref="E36:E41">G39/2</f>
        <v>113990</v>
      </c>
      <c r="F36" s="3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" customHeight="1">
      <c r="A37" s="27"/>
      <c r="B37" s="28"/>
      <c r="C37" s="55" t="s">
        <v>17</v>
      </c>
      <c r="D37" s="56" t="s">
        <v>18</v>
      </c>
      <c r="E37" s="57">
        <f t="shared" si="0"/>
        <v>8940</v>
      </c>
      <c r="F37" s="3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21" customHeight="1" thickBot="1">
      <c r="A38" s="27"/>
      <c r="B38" s="28"/>
      <c r="C38" s="55" t="s">
        <v>19</v>
      </c>
      <c r="D38" s="56" t="s">
        <v>58</v>
      </c>
      <c r="E38" s="57">
        <f t="shared" si="0"/>
        <v>21040</v>
      </c>
      <c r="F38" s="37"/>
      <c r="G38" s="58">
        <f>SUM(G39:G55)</f>
        <v>485000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6.5" customHeight="1">
      <c r="A39" s="27"/>
      <c r="B39" s="28"/>
      <c r="C39" s="55" t="s">
        <v>21</v>
      </c>
      <c r="D39" s="56" t="s">
        <v>22</v>
      </c>
      <c r="E39" s="57">
        <f t="shared" si="0"/>
        <v>2956</v>
      </c>
      <c r="F39" s="37"/>
      <c r="G39" s="59">
        <v>227980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6.5" customHeight="1">
      <c r="A40" s="27"/>
      <c r="B40" s="28"/>
      <c r="C40" s="55" t="s">
        <v>23</v>
      </c>
      <c r="D40" s="60" t="s">
        <v>24</v>
      </c>
      <c r="E40" s="57">
        <f t="shared" si="0"/>
        <v>2500</v>
      </c>
      <c r="F40" s="37"/>
      <c r="G40" s="61">
        <v>17880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" customHeight="1">
      <c r="A41" s="27"/>
      <c r="B41" s="28"/>
      <c r="C41" s="55" t="s">
        <v>25</v>
      </c>
      <c r="D41" s="56" t="s">
        <v>26</v>
      </c>
      <c r="E41" s="57">
        <f t="shared" si="0"/>
        <v>10438</v>
      </c>
      <c r="F41" s="37"/>
      <c r="G41" s="62">
        <v>42080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5.75" customHeight="1">
      <c r="A42" s="27"/>
      <c r="B42" s="28"/>
      <c r="C42" s="55" t="s">
        <v>31</v>
      </c>
      <c r="D42" s="56" t="s">
        <v>32</v>
      </c>
      <c r="E42" s="57">
        <f>(G45-65000)/2</f>
        <v>22882.5</v>
      </c>
      <c r="F42" s="37"/>
      <c r="G42" s="63">
        <v>5912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6.5" customHeight="1">
      <c r="A43" s="27"/>
      <c r="B43" s="28"/>
      <c r="C43" s="55" t="s">
        <v>33</v>
      </c>
      <c r="D43" s="56" t="s">
        <v>34</v>
      </c>
      <c r="E43" s="57">
        <f aca="true" t="shared" si="1" ref="E43:E52">G46/2</f>
        <v>8049.5</v>
      </c>
      <c r="F43" s="37"/>
      <c r="G43" s="63">
        <v>5000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4.25" customHeight="1">
      <c r="A44" s="34"/>
      <c r="B44" s="35"/>
      <c r="C44" s="55" t="s">
        <v>35</v>
      </c>
      <c r="D44" s="56" t="s">
        <v>36</v>
      </c>
      <c r="E44" s="57">
        <f t="shared" si="1"/>
        <v>3225</v>
      </c>
      <c r="F44" s="37"/>
      <c r="G44" s="63">
        <v>20876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4.25" customHeight="1">
      <c r="A45" s="34"/>
      <c r="B45" s="35"/>
      <c r="C45" s="64" t="s">
        <v>37</v>
      </c>
      <c r="D45" s="60" t="s">
        <v>59</v>
      </c>
      <c r="E45" s="57">
        <f t="shared" si="1"/>
        <v>1375.5</v>
      </c>
      <c r="F45" s="37"/>
      <c r="G45" s="63">
        <v>110765</v>
      </c>
      <c r="H45" s="3">
        <v>65000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24" customHeight="1">
      <c r="A46" s="34"/>
      <c r="B46" s="35"/>
      <c r="C46" s="64" t="s">
        <v>39</v>
      </c>
      <c r="D46" s="39" t="s">
        <v>40</v>
      </c>
      <c r="E46" s="57">
        <f t="shared" si="1"/>
        <v>509.5</v>
      </c>
      <c r="F46" s="37"/>
      <c r="G46" s="63">
        <v>16099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25.5" customHeight="1">
      <c r="A47" s="34"/>
      <c r="B47" s="35"/>
      <c r="C47" s="64" t="s">
        <v>41</v>
      </c>
      <c r="D47" s="39" t="s">
        <v>42</v>
      </c>
      <c r="E47" s="57">
        <f t="shared" si="1"/>
        <v>3668.5</v>
      </c>
      <c r="F47" s="37"/>
      <c r="G47" s="63">
        <v>6450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4.25" customHeight="1">
      <c r="A48" s="34"/>
      <c r="B48" s="35"/>
      <c r="C48" s="55" t="s">
        <v>43</v>
      </c>
      <c r="D48" s="65" t="s">
        <v>44</v>
      </c>
      <c r="E48" s="57">
        <f t="shared" si="1"/>
        <v>2038</v>
      </c>
      <c r="F48" s="37"/>
      <c r="G48" s="63">
        <v>2751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" customHeight="1">
      <c r="A49" s="34"/>
      <c r="B49" s="35"/>
      <c r="C49" s="55" t="s">
        <v>45</v>
      </c>
      <c r="D49" s="56" t="s">
        <v>46</v>
      </c>
      <c r="E49" s="57">
        <f t="shared" si="1"/>
        <v>2943</v>
      </c>
      <c r="F49" s="37"/>
      <c r="G49" s="63">
        <v>1019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4.25" customHeight="1">
      <c r="A50" s="34"/>
      <c r="B50" s="35"/>
      <c r="C50" s="55" t="s">
        <v>51</v>
      </c>
      <c r="D50" s="56" t="s">
        <v>52</v>
      </c>
      <c r="E50" s="57">
        <f t="shared" si="1"/>
        <v>4394.5</v>
      </c>
      <c r="F50" s="37"/>
      <c r="G50" s="63">
        <v>7337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39.75" customHeight="1">
      <c r="A51" s="34"/>
      <c r="B51" s="35"/>
      <c r="C51" s="64" t="s">
        <v>47</v>
      </c>
      <c r="D51" s="40" t="s">
        <v>48</v>
      </c>
      <c r="E51" s="57">
        <f t="shared" si="1"/>
        <v>500</v>
      </c>
      <c r="F51" s="37"/>
      <c r="G51" s="63">
        <v>4076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7" ht="26.25" customHeight="1" thickBot="1">
      <c r="A52" s="66"/>
      <c r="B52" s="67"/>
      <c r="C52" s="68" t="s">
        <v>49</v>
      </c>
      <c r="D52" s="69" t="s">
        <v>50</v>
      </c>
      <c r="E52" s="70">
        <f t="shared" si="1"/>
        <v>550</v>
      </c>
      <c r="G52" s="63">
        <v>5886</v>
      </c>
    </row>
    <row r="53" spans="1:7" ht="15.75" customHeight="1" thickBot="1">
      <c r="A53" s="71" t="s">
        <v>60</v>
      </c>
      <c r="B53" s="72"/>
      <c r="C53" s="72"/>
      <c r="D53" s="73"/>
      <c r="E53" s="74">
        <f>E10+E34</f>
        <v>844057</v>
      </c>
      <c r="G53" s="63">
        <v>8789</v>
      </c>
    </row>
    <row r="54" spans="1:7" ht="39" customHeight="1">
      <c r="A54" s="75"/>
      <c r="B54" s="75"/>
      <c r="C54" s="75"/>
      <c r="E54" s="76" t="s">
        <v>61</v>
      </c>
      <c r="F54" s="77"/>
      <c r="G54" s="78">
        <v>1000</v>
      </c>
    </row>
    <row r="55" spans="1:253" ht="23.25" customHeight="1">
      <c r="A55" s="75"/>
      <c r="B55" s="75"/>
      <c r="C55" s="75"/>
      <c r="E55" s="79" t="s">
        <v>62</v>
      </c>
      <c r="F55" s="79"/>
      <c r="G55" s="78">
        <v>1100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2:5" ht="17.25" customHeight="1">
      <c r="B56" s="80" t="s">
        <v>63</v>
      </c>
      <c r="C56" s="80"/>
      <c r="E56" s="81"/>
    </row>
    <row r="57" spans="2:3" ht="16.5" customHeight="1">
      <c r="B57" s="82" t="s">
        <v>64</v>
      </c>
      <c r="C57" s="83"/>
    </row>
    <row r="58" spans="2:3" ht="19.5" customHeight="1">
      <c r="B58" s="82" t="s">
        <v>65</v>
      </c>
      <c r="C58" s="83"/>
    </row>
    <row r="59" spans="2:3" ht="20.25" customHeight="1">
      <c r="B59" s="84" t="s">
        <v>66</v>
      </c>
      <c r="C59" s="85"/>
    </row>
    <row r="60" spans="2:3" ht="16.5" customHeight="1">
      <c r="B60" s="82" t="s">
        <v>67</v>
      </c>
      <c r="C60" s="83"/>
    </row>
    <row r="61" spans="2:3" ht="19.5" customHeight="1">
      <c r="B61" s="82" t="s">
        <v>68</v>
      </c>
      <c r="C61" s="83"/>
    </row>
  </sheetData>
  <mergeCells count="4">
    <mergeCell ref="A53:D53"/>
    <mergeCell ref="A7:C7"/>
    <mergeCell ref="D7:D8"/>
    <mergeCell ref="E7:E8"/>
  </mergeCells>
  <printOptions horizontalCentered="1"/>
  <pageMargins left="0.984251968503937" right="0.1968503937007874" top="0.3937007874015748" bottom="0.1968503937007874" header="0.5118110236220472" footer="0.4330708661417323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2007-01-17T09:43:48Z</dcterms:created>
  <dcterms:modified xsi:type="dcterms:W3CDTF">2007-01-17T09:44:07Z</dcterms:modified>
  <cp:category/>
  <cp:version/>
  <cp:contentType/>
  <cp:contentStatus/>
</cp:coreProperties>
</file>