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ola\Desktop\Materiały planistyczne do projektu budżetu na 2024r\Druki do projektu budż. na 2024\"/>
    </mc:Choice>
  </mc:AlternateContent>
  <bookViews>
    <workbookView xWindow="-105" yWindow="-105" windowWidth="19425" windowHeight="10425"/>
  </bookViews>
  <sheets>
    <sheet name="PMZ-1.4242" sheetId="1" r:id="rId1"/>
    <sheet name="PMZ-1.4300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6" i="2" l="1"/>
  <c r="AD26" i="2"/>
  <c r="AB26" i="2"/>
  <c r="AA26" i="2"/>
  <c r="Z26" i="2"/>
  <c r="Y26" i="2"/>
  <c r="X26" i="2"/>
  <c r="W26" i="2"/>
  <c r="V26" i="2"/>
  <c r="U26" i="2"/>
  <c r="T26" i="2"/>
  <c r="S26" i="2"/>
  <c r="Q26" i="2"/>
  <c r="P26" i="2"/>
  <c r="O26" i="2"/>
  <c r="M26" i="2"/>
  <c r="L26" i="2"/>
  <c r="K26" i="2"/>
  <c r="J26" i="2"/>
  <c r="H26" i="2"/>
  <c r="G26" i="2"/>
  <c r="E26" i="2"/>
  <c r="AD8" i="1"/>
  <c r="T26" i="1"/>
  <c r="S26" i="1"/>
  <c r="H26" i="1"/>
  <c r="G26" i="1"/>
  <c r="AD8" i="2"/>
  <c r="H25" i="2" l="1"/>
  <c r="G25" i="2"/>
  <c r="E25" i="2"/>
  <c r="B25" i="2"/>
  <c r="U24" i="2"/>
  <c r="V24" i="2" s="1"/>
  <c r="T24" i="2"/>
  <c r="S24" i="2"/>
  <c r="R24" i="2"/>
  <c r="Q24" i="2"/>
  <c r="P24" i="2"/>
  <c r="N24" i="2"/>
  <c r="O24" i="2" s="1"/>
  <c r="L24" i="2"/>
  <c r="M24" i="2" s="1"/>
  <c r="AD24" i="2" s="1"/>
  <c r="AE24" i="2" s="1"/>
  <c r="K24" i="2"/>
  <c r="J24" i="2"/>
  <c r="V23" i="2"/>
  <c r="X23" i="2" s="1"/>
  <c r="Z23" i="2" s="1"/>
  <c r="U23" i="2"/>
  <c r="T23" i="2"/>
  <c r="S23" i="2"/>
  <c r="R23" i="2"/>
  <c r="Q23" i="2"/>
  <c r="P23" i="2"/>
  <c r="N23" i="2"/>
  <c r="O23" i="2" s="1"/>
  <c r="K23" i="2"/>
  <c r="J23" i="2"/>
  <c r="L23" i="2" s="1"/>
  <c r="M23" i="2" s="1"/>
  <c r="AD23" i="2" s="1"/>
  <c r="AE23" i="2" s="1"/>
  <c r="T22" i="2"/>
  <c r="S22" i="2"/>
  <c r="R22" i="2"/>
  <c r="P22" i="2"/>
  <c r="O22" i="2"/>
  <c r="N22" i="2"/>
  <c r="K22" i="2"/>
  <c r="J22" i="2"/>
  <c r="L22" i="2" s="1"/>
  <c r="M22" i="2" s="1"/>
  <c r="T21" i="2"/>
  <c r="S21" i="2"/>
  <c r="R21" i="2"/>
  <c r="P21" i="2"/>
  <c r="O21" i="2"/>
  <c r="N21" i="2"/>
  <c r="L21" i="2"/>
  <c r="M21" i="2" s="1"/>
  <c r="K21" i="2"/>
  <c r="J21" i="2"/>
  <c r="T20" i="2"/>
  <c r="S20" i="2"/>
  <c r="R20" i="2"/>
  <c r="Q20" i="2"/>
  <c r="P20" i="2"/>
  <c r="U20" i="2" s="1"/>
  <c r="N20" i="2"/>
  <c r="O20" i="2" s="1"/>
  <c r="M20" i="2"/>
  <c r="L20" i="2"/>
  <c r="K20" i="2"/>
  <c r="J20" i="2"/>
  <c r="T19" i="2"/>
  <c r="S19" i="2"/>
  <c r="R19" i="2"/>
  <c r="Q19" i="2"/>
  <c r="P19" i="2"/>
  <c r="U19" i="2" s="1"/>
  <c r="O19" i="2"/>
  <c r="N19" i="2"/>
  <c r="M19" i="2"/>
  <c r="L19" i="2"/>
  <c r="K19" i="2"/>
  <c r="J19" i="2"/>
  <c r="T18" i="2"/>
  <c r="S18" i="2"/>
  <c r="R18" i="2"/>
  <c r="P18" i="2"/>
  <c r="Q18" i="2" s="1"/>
  <c r="N18" i="2"/>
  <c r="O18" i="2" s="1"/>
  <c r="K18" i="2"/>
  <c r="J18" i="2"/>
  <c r="L18" i="2" s="1"/>
  <c r="M18" i="2" s="1"/>
  <c r="T17" i="2"/>
  <c r="S17" i="2"/>
  <c r="R17" i="2"/>
  <c r="Q17" i="2"/>
  <c r="U17" i="2" s="1"/>
  <c r="P17" i="2"/>
  <c r="O17" i="2"/>
  <c r="N17" i="2"/>
  <c r="L17" i="2"/>
  <c r="M17" i="2" s="1"/>
  <c r="K17" i="2"/>
  <c r="J17" i="2"/>
  <c r="T16" i="2"/>
  <c r="S16" i="2"/>
  <c r="R16" i="2"/>
  <c r="P16" i="2"/>
  <c r="Q16" i="2" s="1"/>
  <c r="U16" i="2" s="1"/>
  <c r="N16" i="2"/>
  <c r="O16" i="2" s="1"/>
  <c r="K16" i="2"/>
  <c r="J16" i="2"/>
  <c r="L16" i="2" s="1"/>
  <c r="M16" i="2" s="1"/>
  <c r="T15" i="2"/>
  <c r="S15" i="2"/>
  <c r="R15" i="2"/>
  <c r="Q15" i="2"/>
  <c r="U15" i="2" s="1"/>
  <c r="P15" i="2"/>
  <c r="N15" i="2"/>
  <c r="K15" i="2"/>
  <c r="O15" i="2" s="1"/>
  <c r="J15" i="2"/>
  <c r="L15" i="2" s="1"/>
  <c r="M15" i="2" s="1"/>
  <c r="T14" i="2"/>
  <c r="S14" i="2"/>
  <c r="R14" i="2"/>
  <c r="P14" i="2"/>
  <c r="N14" i="2"/>
  <c r="O14" i="2" s="1"/>
  <c r="K14" i="2"/>
  <c r="J14" i="2"/>
  <c r="L14" i="2" s="1"/>
  <c r="M14" i="2" s="1"/>
  <c r="T13" i="2"/>
  <c r="S13" i="2"/>
  <c r="U13" i="2" s="1"/>
  <c r="R13" i="2"/>
  <c r="Q13" i="2"/>
  <c r="P13" i="2"/>
  <c r="N13" i="2"/>
  <c r="O13" i="2" s="1"/>
  <c r="L13" i="2"/>
  <c r="M13" i="2" s="1"/>
  <c r="K13" i="2"/>
  <c r="J13" i="2"/>
  <c r="T12" i="2"/>
  <c r="S12" i="2"/>
  <c r="R12" i="2"/>
  <c r="P12" i="2"/>
  <c r="Q12" i="2" s="1"/>
  <c r="N12" i="2"/>
  <c r="O12" i="2" s="1"/>
  <c r="L12" i="2"/>
  <c r="M12" i="2" s="1"/>
  <c r="K12" i="2"/>
  <c r="J12" i="2"/>
  <c r="T11" i="2"/>
  <c r="T25" i="2" s="1"/>
  <c r="S11" i="2"/>
  <c r="S25" i="2" s="1"/>
  <c r="R11" i="2"/>
  <c r="P11" i="2"/>
  <c r="P25" i="2" s="1"/>
  <c r="N11" i="2"/>
  <c r="O11" i="2" s="1"/>
  <c r="M11" i="2"/>
  <c r="L11" i="2"/>
  <c r="K11" i="2"/>
  <c r="K25" i="2" s="1"/>
  <c r="J11" i="2"/>
  <c r="J25" i="2" s="1"/>
  <c r="Y23" i="2" l="1"/>
  <c r="AG24" i="2"/>
  <c r="AF24" i="2"/>
  <c r="AH24" i="2" s="1"/>
  <c r="L25" i="2"/>
  <c r="V13" i="2"/>
  <c r="Y13" i="2" s="1"/>
  <c r="AG23" i="2"/>
  <c r="AF23" i="2"/>
  <c r="AH23" i="2" s="1"/>
  <c r="V20" i="2"/>
  <c r="Y20" i="2" s="1"/>
  <c r="U12" i="2"/>
  <c r="V16" i="2"/>
  <c r="V15" i="2"/>
  <c r="Y15" i="2" s="1"/>
  <c r="W24" i="2"/>
  <c r="X24" i="2"/>
  <c r="Z24" i="2" s="1"/>
  <c r="AA23" i="2"/>
  <c r="AB23" i="2" s="1"/>
  <c r="AC23" i="2" s="1"/>
  <c r="V19" i="2"/>
  <c r="U14" i="2"/>
  <c r="AD13" i="2"/>
  <c r="AE13" i="2" s="1"/>
  <c r="U21" i="2"/>
  <c r="O25" i="2"/>
  <c r="V17" i="2"/>
  <c r="Y17" i="2" s="1"/>
  <c r="Y24" i="2"/>
  <c r="Q21" i="2"/>
  <c r="U18" i="2"/>
  <c r="Q22" i="2"/>
  <c r="U22" i="2" s="1"/>
  <c r="Q11" i="2"/>
  <c r="Q14" i="2"/>
  <c r="W23" i="2"/>
  <c r="H25" i="1"/>
  <c r="G25" i="1"/>
  <c r="E25" i="1"/>
  <c r="E26" i="1" s="1"/>
  <c r="B25" i="1"/>
  <c r="T24" i="1"/>
  <c r="S24" i="1"/>
  <c r="R24" i="1"/>
  <c r="Q24" i="1"/>
  <c r="P24" i="1"/>
  <c r="U24" i="1" s="1"/>
  <c r="N24" i="1"/>
  <c r="O24" i="1" s="1"/>
  <c r="K24" i="1"/>
  <c r="J24" i="1"/>
  <c r="L24" i="1" s="1"/>
  <c r="M24" i="1" s="1"/>
  <c r="T23" i="1"/>
  <c r="S23" i="1"/>
  <c r="R23" i="1"/>
  <c r="U23" i="1" s="1"/>
  <c r="P23" i="1"/>
  <c r="Q23" i="1" s="1"/>
  <c r="N23" i="1"/>
  <c r="L23" i="1"/>
  <c r="M23" i="1" s="1"/>
  <c r="K23" i="1"/>
  <c r="O23" i="1" s="1"/>
  <c r="J23" i="1"/>
  <c r="T22" i="1"/>
  <c r="S22" i="1"/>
  <c r="R22" i="1"/>
  <c r="P22" i="1"/>
  <c r="Q22" i="1" s="1"/>
  <c r="U22" i="1" s="1"/>
  <c r="N22" i="1"/>
  <c r="O22" i="1" s="1"/>
  <c r="M22" i="1"/>
  <c r="L22" i="1"/>
  <c r="K22" i="1"/>
  <c r="J22" i="1"/>
  <c r="V21" i="1"/>
  <c r="X21" i="1" s="1"/>
  <c r="Z21" i="1" s="1"/>
  <c r="U21" i="1"/>
  <c r="T21" i="1"/>
  <c r="S21" i="1"/>
  <c r="R21" i="1"/>
  <c r="Q21" i="1"/>
  <c r="P21" i="1"/>
  <c r="N21" i="1"/>
  <c r="O21" i="1" s="1"/>
  <c r="M21" i="1"/>
  <c r="L21" i="1"/>
  <c r="K21" i="1"/>
  <c r="J21" i="1"/>
  <c r="T20" i="1"/>
  <c r="S20" i="1"/>
  <c r="R20" i="1"/>
  <c r="P20" i="1"/>
  <c r="Q20" i="1" s="1"/>
  <c r="U20" i="1" s="1"/>
  <c r="O20" i="1"/>
  <c r="N20" i="1"/>
  <c r="K20" i="1"/>
  <c r="J20" i="1"/>
  <c r="L20" i="1" s="1"/>
  <c r="M20" i="1" s="1"/>
  <c r="T19" i="1"/>
  <c r="S19" i="1"/>
  <c r="R19" i="1"/>
  <c r="P19" i="1"/>
  <c r="O19" i="1"/>
  <c r="N19" i="1"/>
  <c r="L19" i="1"/>
  <c r="M19" i="1" s="1"/>
  <c r="K19" i="1"/>
  <c r="J19" i="1"/>
  <c r="T18" i="1"/>
  <c r="S18" i="1"/>
  <c r="R18" i="1"/>
  <c r="Q18" i="1"/>
  <c r="P18" i="1"/>
  <c r="U18" i="1" s="1"/>
  <c r="O18" i="1"/>
  <c r="N18" i="1"/>
  <c r="K18" i="1"/>
  <c r="J18" i="1"/>
  <c r="L18" i="1" s="1"/>
  <c r="M18" i="1" s="1"/>
  <c r="T17" i="1"/>
  <c r="S17" i="1"/>
  <c r="R17" i="1"/>
  <c r="Q17" i="1"/>
  <c r="P17" i="1"/>
  <c r="U17" i="1" s="1"/>
  <c r="N17" i="1"/>
  <c r="O17" i="1" s="1"/>
  <c r="K17" i="1"/>
  <c r="J17" i="1"/>
  <c r="L17" i="1" s="1"/>
  <c r="M17" i="1" s="1"/>
  <c r="T16" i="1"/>
  <c r="S16" i="1"/>
  <c r="R16" i="1"/>
  <c r="Q16" i="1"/>
  <c r="P16" i="1"/>
  <c r="U16" i="1" s="1"/>
  <c r="N16" i="1"/>
  <c r="K16" i="1"/>
  <c r="O16" i="1" s="1"/>
  <c r="J16" i="1"/>
  <c r="L16" i="1" s="1"/>
  <c r="M16" i="1" s="1"/>
  <c r="T15" i="1"/>
  <c r="S15" i="1"/>
  <c r="R15" i="1"/>
  <c r="P15" i="1"/>
  <c r="Q15" i="1" s="1"/>
  <c r="N15" i="1"/>
  <c r="L15" i="1"/>
  <c r="M15" i="1" s="1"/>
  <c r="K15" i="1"/>
  <c r="O15" i="1" s="1"/>
  <c r="J15" i="1"/>
  <c r="U14" i="1"/>
  <c r="T14" i="1"/>
  <c r="S14" i="1"/>
  <c r="R14" i="1"/>
  <c r="Q14" i="1"/>
  <c r="P14" i="1"/>
  <c r="N14" i="1"/>
  <c r="O14" i="1" s="1"/>
  <c r="M14" i="1"/>
  <c r="L14" i="1"/>
  <c r="K14" i="1"/>
  <c r="J14" i="1"/>
  <c r="T13" i="1"/>
  <c r="S13" i="1"/>
  <c r="R13" i="1"/>
  <c r="U13" i="1" s="1"/>
  <c r="Q13" i="1"/>
  <c r="P13" i="1"/>
  <c r="N13" i="1"/>
  <c r="O13" i="1" s="1"/>
  <c r="K13" i="1"/>
  <c r="J13" i="1"/>
  <c r="L13" i="1" s="1"/>
  <c r="M13" i="1" s="1"/>
  <c r="T12" i="1"/>
  <c r="S12" i="1"/>
  <c r="R12" i="1"/>
  <c r="P12" i="1"/>
  <c r="Q12" i="1" s="1"/>
  <c r="U12" i="1" s="1"/>
  <c r="O12" i="1"/>
  <c r="N12" i="1"/>
  <c r="K12" i="1"/>
  <c r="J12" i="1"/>
  <c r="L12" i="1" s="1"/>
  <c r="M12" i="1" s="1"/>
  <c r="T11" i="1"/>
  <c r="T25" i="1" s="1"/>
  <c r="S11" i="1"/>
  <c r="S25" i="1" s="1"/>
  <c r="R11" i="1"/>
  <c r="P11" i="1"/>
  <c r="N11" i="1"/>
  <c r="K11" i="1"/>
  <c r="K25" i="1" s="1"/>
  <c r="K26" i="1" s="1"/>
  <c r="J11" i="1"/>
  <c r="J25" i="1" s="1"/>
  <c r="J26" i="1" s="1"/>
  <c r="L11" i="1" l="1"/>
  <c r="M11" i="1" s="1"/>
  <c r="O11" i="1"/>
  <c r="AA17" i="2"/>
  <c r="AB17" i="2" s="1"/>
  <c r="AC17" i="2" s="1"/>
  <c r="V22" i="2"/>
  <c r="AA15" i="2"/>
  <c r="AB15" i="2" s="1"/>
  <c r="AC15" i="2" s="1"/>
  <c r="AG13" i="2"/>
  <c r="AF13" i="2"/>
  <c r="AH13" i="2" s="1"/>
  <c r="V14" i="2"/>
  <c r="X13" i="2"/>
  <c r="Z13" i="2" s="1"/>
  <c r="AA13" i="2" s="1"/>
  <c r="AB13" i="2" s="1"/>
  <c r="AC13" i="2" s="1"/>
  <c r="W13" i="2"/>
  <c r="W15" i="2"/>
  <c r="X15" i="2"/>
  <c r="Z15" i="2" s="1"/>
  <c r="X16" i="2"/>
  <c r="Z16" i="2" s="1"/>
  <c r="W16" i="2"/>
  <c r="X19" i="2"/>
  <c r="Z19" i="2" s="1"/>
  <c r="W19" i="2"/>
  <c r="AD19" i="2"/>
  <c r="AE19" i="2" s="1"/>
  <c r="Y16" i="2"/>
  <c r="V21" i="2"/>
  <c r="Y21" i="2" s="1"/>
  <c r="M25" i="2"/>
  <c r="AA24" i="2"/>
  <c r="AB24" i="2" s="1"/>
  <c r="AC24" i="2" s="1"/>
  <c r="Y19" i="2"/>
  <c r="AD17" i="2"/>
  <c r="AE17" i="2" s="1"/>
  <c r="U11" i="2"/>
  <c r="Q25" i="2"/>
  <c r="V12" i="2"/>
  <c r="Y12" i="2"/>
  <c r="V18" i="2"/>
  <c r="X17" i="2"/>
  <c r="Z17" i="2" s="1"/>
  <c r="W17" i="2"/>
  <c r="AD15" i="2"/>
  <c r="AE15" i="2" s="1"/>
  <c r="AD16" i="2"/>
  <c r="AE16" i="2" s="1"/>
  <c r="X20" i="2"/>
  <c r="Z20" i="2" s="1"/>
  <c r="AA20" i="2" s="1"/>
  <c r="AB20" i="2" s="1"/>
  <c r="AC20" i="2" s="1"/>
  <c r="W20" i="2"/>
  <c r="AD20" i="2"/>
  <c r="AE20" i="2" s="1"/>
  <c r="Y21" i="1"/>
  <c r="AA21" i="1" s="1"/>
  <c r="AB21" i="1" s="1"/>
  <c r="AC21" i="1" s="1"/>
  <c r="V23" i="1"/>
  <c r="AD23" i="1" s="1"/>
  <c r="AE23" i="1" s="1"/>
  <c r="U19" i="1"/>
  <c r="V20" i="1"/>
  <c r="AD20" i="1" s="1"/>
  <c r="AE20" i="1" s="1"/>
  <c r="L25" i="1"/>
  <c r="L26" i="1" s="1"/>
  <c r="V18" i="1"/>
  <c r="Y18" i="1" s="1"/>
  <c r="O25" i="1"/>
  <c r="O26" i="1" s="1"/>
  <c r="V12" i="1"/>
  <c r="Y12" i="1" s="1"/>
  <c r="V13" i="1"/>
  <c r="V24" i="1"/>
  <c r="Y24" i="1" s="1"/>
  <c r="V16" i="1"/>
  <c r="V17" i="1"/>
  <c r="V22" i="1"/>
  <c r="AD22" i="1" s="1"/>
  <c r="AE22" i="1" s="1"/>
  <c r="AD21" i="1"/>
  <c r="AE21" i="1" s="1"/>
  <c r="Q11" i="1"/>
  <c r="Q25" i="1" s="1"/>
  <c r="Q26" i="1" s="1"/>
  <c r="V14" i="1"/>
  <c r="U15" i="1"/>
  <c r="Q19" i="1"/>
  <c r="W21" i="1"/>
  <c r="P25" i="1"/>
  <c r="P26" i="1" s="1"/>
  <c r="AA21" i="2" l="1"/>
  <c r="AB21" i="2" s="1"/>
  <c r="AC21" i="2" s="1"/>
  <c r="AF15" i="2"/>
  <c r="AG15" i="2"/>
  <c r="X18" i="2"/>
  <c r="Z18" i="2" s="1"/>
  <c r="W18" i="2"/>
  <c r="AD18" i="2"/>
  <c r="AE18" i="2" s="1"/>
  <c r="X21" i="2"/>
  <c r="Z21" i="2" s="1"/>
  <c r="W21" i="2"/>
  <c r="AD21" i="2"/>
  <c r="AE21" i="2" s="1"/>
  <c r="Y18" i="2"/>
  <c r="W14" i="2"/>
  <c r="X14" i="2"/>
  <c r="Z14" i="2" s="1"/>
  <c r="AD14" i="2"/>
  <c r="AE14" i="2" s="1"/>
  <c r="AA16" i="2"/>
  <c r="AB16" i="2" s="1"/>
  <c r="AC16" i="2" s="1"/>
  <c r="Y14" i="2"/>
  <c r="W12" i="2"/>
  <c r="X12" i="2"/>
  <c r="Z12" i="2" s="1"/>
  <c r="AA12" i="2" s="1"/>
  <c r="AB12" i="2" s="1"/>
  <c r="AC12" i="2" s="1"/>
  <c r="AD12" i="2"/>
  <c r="AE12" i="2" s="1"/>
  <c r="AG20" i="2"/>
  <c r="AF20" i="2"/>
  <c r="AH20" i="2" s="1"/>
  <c r="U25" i="2"/>
  <c r="AG19" i="2"/>
  <c r="AF19" i="2"/>
  <c r="AH19" i="2" s="1"/>
  <c r="V11" i="2"/>
  <c r="Y11" i="2"/>
  <c r="AG17" i="2"/>
  <c r="AF17" i="2"/>
  <c r="AH17" i="2" s="1"/>
  <c r="X22" i="2"/>
  <c r="Z22" i="2" s="1"/>
  <c r="W22" i="2"/>
  <c r="AD22" i="2"/>
  <c r="AE22" i="2" s="1"/>
  <c r="AG16" i="2"/>
  <c r="AF16" i="2"/>
  <c r="AH16" i="2" s="1"/>
  <c r="AA19" i="2"/>
  <c r="AB19" i="2" s="1"/>
  <c r="AC19" i="2" s="1"/>
  <c r="Y22" i="2"/>
  <c r="Y22" i="1"/>
  <c r="Y20" i="1"/>
  <c r="X14" i="1"/>
  <c r="Z14" i="1" s="1"/>
  <c r="W14" i="1"/>
  <c r="W16" i="1"/>
  <c r="X16" i="1"/>
  <c r="Z16" i="1" s="1"/>
  <c r="AG23" i="1"/>
  <c r="AF23" i="1"/>
  <c r="AH23" i="1" s="1"/>
  <c r="AD14" i="1"/>
  <c r="AE14" i="1" s="1"/>
  <c r="Y16" i="1"/>
  <c r="AG22" i="1"/>
  <c r="AF22" i="1"/>
  <c r="X20" i="1"/>
  <c r="Z20" i="1" s="1"/>
  <c r="W20" i="1"/>
  <c r="AG21" i="1"/>
  <c r="AF21" i="1"/>
  <c r="AH21" i="1" s="1"/>
  <c r="V19" i="1"/>
  <c r="Y19" i="1" s="1"/>
  <c r="X22" i="1"/>
  <c r="Z22" i="1" s="1"/>
  <c r="W22" i="1"/>
  <c r="W12" i="1"/>
  <c r="X12" i="1"/>
  <c r="Z12" i="1" s="1"/>
  <c r="AA12" i="1" s="1"/>
  <c r="AB12" i="1" s="1"/>
  <c r="AC12" i="1" s="1"/>
  <c r="X18" i="1"/>
  <c r="Z18" i="1" s="1"/>
  <c r="W18" i="1"/>
  <c r="U25" i="1"/>
  <c r="U26" i="1" s="1"/>
  <c r="AA22" i="1"/>
  <c r="AB22" i="1" s="1"/>
  <c r="AC22" i="1" s="1"/>
  <c r="AG20" i="1"/>
  <c r="AF20" i="1"/>
  <c r="AH20" i="1" s="1"/>
  <c r="U11" i="1"/>
  <c r="M25" i="1"/>
  <c r="M26" i="1" s="1"/>
  <c r="X23" i="1"/>
  <c r="Z23" i="1" s="1"/>
  <c r="W23" i="1"/>
  <c r="X24" i="1"/>
  <c r="Z24" i="1" s="1"/>
  <c r="AA24" i="1" s="1"/>
  <c r="AB24" i="1" s="1"/>
  <c r="AC24" i="1" s="1"/>
  <c r="W24" i="1"/>
  <c r="AD18" i="1"/>
  <c r="AE18" i="1" s="1"/>
  <c r="Y23" i="1"/>
  <c r="AA18" i="1"/>
  <c r="AB18" i="1" s="1"/>
  <c r="AC18" i="1" s="1"/>
  <c r="X17" i="1"/>
  <c r="Z17" i="1" s="1"/>
  <c r="W17" i="1"/>
  <c r="X13" i="1"/>
  <c r="Z13" i="1" s="1"/>
  <c r="W13" i="1"/>
  <c r="AD17" i="1"/>
  <c r="AE17" i="1" s="1"/>
  <c r="AD24" i="1"/>
  <c r="AE24" i="1" s="1"/>
  <c r="AD13" i="1"/>
  <c r="AE13" i="1" s="1"/>
  <c r="V15" i="1"/>
  <c r="Y17" i="1"/>
  <c r="Y13" i="1"/>
  <c r="AD16" i="1"/>
  <c r="AE16" i="1" s="1"/>
  <c r="Y14" i="1"/>
  <c r="AD12" i="1"/>
  <c r="AE12" i="1" s="1"/>
  <c r="AH15" i="2" l="1"/>
  <c r="AA18" i="2"/>
  <c r="AB18" i="2" s="1"/>
  <c r="AC18" i="2" s="1"/>
  <c r="AG14" i="2"/>
  <c r="AF14" i="2"/>
  <c r="AG12" i="2"/>
  <c r="AF12" i="2"/>
  <c r="AH12" i="2" s="1"/>
  <c r="AG22" i="2"/>
  <c r="AF22" i="2"/>
  <c r="AH22" i="2" s="1"/>
  <c r="AG21" i="2"/>
  <c r="AF21" i="2"/>
  <c r="AH21" i="2" s="1"/>
  <c r="AG18" i="2"/>
  <c r="AF18" i="2"/>
  <c r="AH18" i="2" s="1"/>
  <c r="Y25" i="2"/>
  <c r="AA22" i="2"/>
  <c r="AB22" i="2" s="1"/>
  <c r="AC22" i="2" s="1"/>
  <c r="X11" i="2"/>
  <c r="W11" i="2"/>
  <c r="W25" i="2" s="1"/>
  <c r="V25" i="2"/>
  <c r="AD11" i="2"/>
  <c r="AA14" i="2"/>
  <c r="AB14" i="2" s="1"/>
  <c r="AC14" i="2" s="1"/>
  <c r="AA14" i="1"/>
  <c r="AB14" i="1" s="1"/>
  <c r="AC14" i="1" s="1"/>
  <c r="AA23" i="1"/>
  <c r="AB23" i="1" s="1"/>
  <c r="AC23" i="1" s="1"/>
  <c r="AA17" i="1"/>
  <c r="AB17" i="1" s="1"/>
  <c r="AC17" i="1" s="1"/>
  <c r="AH22" i="1"/>
  <c r="AA13" i="1"/>
  <c r="AB13" i="1" s="1"/>
  <c r="AC13" i="1" s="1"/>
  <c r="AA20" i="1"/>
  <c r="AB20" i="1" s="1"/>
  <c r="AC20" i="1" s="1"/>
  <c r="AG16" i="1"/>
  <c r="AF16" i="1"/>
  <c r="X15" i="1"/>
  <c r="Z15" i="1" s="1"/>
  <c r="W15" i="1"/>
  <c r="AD15" i="1"/>
  <c r="AE15" i="1" s="1"/>
  <c r="Y15" i="1"/>
  <c r="W19" i="1"/>
  <c r="X19" i="1"/>
  <c r="Z19" i="1" s="1"/>
  <c r="AA19" i="1" s="1"/>
  <c r="AB19" i="1" s="1"/>
  <c r="AC19" i="1" s="1"/>
  <c r="AD19" i="1"/>
  <c r="AE19" i="1" s="1"/>
  <c r="AA16" i="1"/>
  <c r="AB16" i="1" s="1"/>
  <c r="AC16" i="1" s="1"/>
  <c r="AG13" i="1"/>
  <c r="AF13" i="1"/>
  <c r="V11" i="1"/>
  <c r="AG12" i="1"/>
  <c r="AF12" i="1"/>
  <c r="AG24" i="1"/>
  <c r="AF24" i="1"/>
  <c r="AH24" i="1" s="1"/>
  <c r="AF18" i="1"/>
  <c r="AG18" i="1"/>
  <c r="AG17" i="1"/>
  <c r="AF17" i="1"/>
  <c r="AH17" i="1" s="1"/>
  <c r="AG14" i="1"/>
  <c r="AF14" i="1"/>
  <c r="AH14" i="2" l="1"/>
  <c r="X25" i="2"/>
  <c r="Z11" i="2"/>
  <c r="AD25" i="2"/>
  <c r="AE11" i="2"/>
  <c r="AH14" i="1"/>
  <c r="AH13" i="1"/>
  <c r="AH18" i="1"/>
  <c r="AA15" i="1"/>
  <c r="AB15" i="1" s="1"/>
  <c r="AC15" i="1" s="1"/>
  <c r="AH12" i="1"/>
  <c r="AH16" i="1"/>
  <c r="W11" i="1"/>
  <c r="W25" i="1" s="1"/>
  <c r="W26" i="1" s="1"/>
  <c r="V25" i="1"/>
  <c r="V26" i="1" s="1"/>
  <c r="X11" i="1"/>
  <c r="AD11" i="1"/>
  <c r="AF15" i="1"/>
  <c r="AG15" i="1"/>
  <c r="AG19" i="1"/>
  <c r="AF19" i="1"/>
  <c r="Y11" i="1"/>
  <c r="Z25" i="2" l="1"/>
  <c r="AA11" i="2"/>
  <c r="AE25" i="2"/>
  <c r="AG11" i="2"/>
  <c r="AG25" i="2" s="1"/>
  <c r="AF11" i="2"/>
  <c r="AF25" i="2" s="1"/>
  <c r="AH15" i="1"/>
  <c r="AH19" i="1"/>
  <c r="AE11" i="1"/>
  <c r="AD25" i="1"/>
  <c r="AD26" i="1" s="1"/>
  <c r="Y25" i="1"/>
  <c r="Y26" i="1" s="1"/>
  <c r="Z11" i="1"/>
  <c r="Z25" i="1" s="1"/>
  <c r="Z26" i="1" s="1"/>
  <c r="X25" i="1"/>
  <c r="X26" i="1" s="1"/>
  <c r="AH11" i="2" l="1"/>
  <c r="AH25" i="2" s="1"/>
  <c r="AA25" i="2"/>
  <c r="AB11" i="2"/>
  <c r="AA11" i="1"/>
  <c r="AB11" i="1" s="1"/>
  <c r="AE25" i="1"/>
  <c r="AF11" i="1"/>
  <c r="AF25" i="1" s="1"/>
  <c r="AG11" i="1"/>
  <c r="AG25" i="1" s="1"/>
  <c r="AB25" i="2" l="1"/>
  <c r="AC11" i="2"/>
  <c r="AC25" i="2" s="1"/>
  <c r="AA25" i="1"/>
  <c r="AA26" i="1" s="1"/>
  <c r="AC11" i="1"/>
  <c r="AC25" i="1" s="1"/>
  <c r="AB25" i="1"/>
  <c r="AB26" i="1" s="1"/>
  <c r="AH11" i="1"/>
  <c r="AH25" i="1" s="1"/>
  <c r="AH26" i="1" s="1"/>
</calcChain>
</file>

<file path=xl/sharedStrings.xml><?xml version="1.0" encoding="utf-8"?>
<sst xmlns="http://schemas.openxmlformats.org/spreadsheetml/2006/main" count="166" uniqueCount="77">
  <si>
    <t>Nazwa jednostki organizacyjnej</t>
  </si>
  <si>
    <t>PMZ-1</t>
  </si>
  <si>
    <t>….............................................</t>
  </si>
  <si>
    <t xml:space="preserve"> </t>
  </si>
  <si>
    <t>….......................................................</t>
  </si>
  <si>
    <t>Wynagrodzeie brutto pracowników zatrudnionych w ….........................................</t>
  </si>
  <si>
    <t>Skrót nazwy jednostki</t>
  </si>
  <si>
    <t>Etaty</t>
  </si>
  <si>
    <t xml:space="preserve">Stanowisko </t>
  </si>
  <si>
    <t xml:space="preserve">% stażowego </t>
  </si>
  <si>
    <t xml:space="preserve">Wyliczenie podwyżek </t>
  </si>
  <si>
    <t xml:space="preserve"> kwota wynagrodzenia  wchodząca w skład najniższego wynagrodzenia (zasadnicze ze wszystkimi dodatkami z wyjątkem stażowego ) w tym:</t>
  </si>
  <si>
    <t>dodatek stażowy</t>
  </si>
  <si>
    <t>Wynagrodzenie brutto bez dodatku stażowego)</t>
  </si>
  <si>
    <t>Wynagrodzenie brutto łacznie z dodatkiem stażowym)</t>
  </si>
  <si>
    <t xml:space="preserve"> kwota wynagrodzenia  wchodzaca w skład najniższego wynagrodzenia (zasadnicze ze wszystkimi dodatkami z wyjątkem stażowego ) w tym:</t>
  </si>
  <si>
    <t xml:space="preserve"> kwota wynagrodzenia  wchodzaca w skład najniższego wynagrodzenia ogółem</t>
  </si>
  <si>
    <t>skutek wyrównania  wynagrodzenia do wynagrodzenia najniższego</t>
  </si>
  <si>
    <t>skutek finansowy stażowego wynikajacego ze wzrostu najnizszegow wynagrodzenia</t>
  </si>
  <si>
    <t>Wynagrodzenie zasadnicze z uwzględnieniem wyrównania</t>
  </si>
  <si>
    <t>Łączne wynagrodzenie bez stażowego</t>
  </si>
  <si>
    <t xml:space="preserve">dodatek stażowy </t>
  </si>
  <si>
    <t>Wynagrodzenie brutto ogółem z dodatkem stażowym</t>
  </si>
  <si>
    <t>Skutek miesiecznego wyrównania</t>
  </si>
  <si>
    <t>Skutek roczny wyrównania</t>
  </si>
  <si>
    <t>17,19%*</t>
  </si>
  <si>
    <t xml:space="preserve"> kwota wynagodzenia zasadniczego</t>
  </si>
  <si>
    <t>dodatek specjalny</t>
  </si>
  <si>
    <t>dodatek funkcyjny</t>
  </si>
  <si>
    <t>% premii</t>
  </si>
  <si>
    <t>Premia w zł</t>
  </si>
  <si>
    <t xml:space="preserve">dodatek  specjalny </t>
  </si>
  <si>
    <t>Róznica podwyżki miesieczna wynagrodzenia 4010 pomniejszona o wyrównanie do najnizszego</t>
  </si>
  <si>
    <t>Róznica roczna 4010</t>
  </si>
  <si>
    <t>Róznica roczna 4011</t>
  </si>
  <si>
    <t>Róznica roczna 4012</t>
  </si>
  <si>
    <t>Ogółem</t>
  </si>
  <si>
    <t>6a</t>
  </si>
  <si>
    <t>10=5*4</t>
  </si>
  <si>
    <t>11=5+6+6a+7+9</t>
  </si>
  <si>
    <t>12=11+10</t>
  </si>
  <si>
    <t>4a</t>
  </si>
  <si>
    <t>4b</t>
  </si>
  <si>
    <t>14a</t>
  </si>
  <si>
    <t>17=13+14+14a+15+16</t>
  </si>
  <si>
    <t>18=3000 zł-17&gt; 0</t>
  </si>
  <si>
    <t>19= 18*4a</t>
  </si>
  <si>
    <t>20=18+13</t>
  </si>
  <si>
    <t>20a=17+18</t>
  </si>
  <si>
    <t>21=20*4a</t>
  </si>
  <si>
    <t>22=21+20</t>
  </si>
  <si>
    <t>23=22-12</t>
  </si>
  <si>
    <t>24=23*12</t>
  </si>
  <si>
    <t>X</t>
  </si>
  <si>
    <t>Ogółem miesięcznie</t>
  </si>
  <si>
    <t>x</t>
  </si>
  <si>
    <t>w kolumnie 1 w kazdym wierszu wstawiamy skrót jednostki ,np.: Mławska Hala Sportowa - MHS, Zespół Szkół nr 1 - ZS1, itp..</t>
  </si>
  <si>
    <t xml:space="preserve">etaty wstawiamy  liczbami - 1 etat to 1, pół etatu to 0,5, 1/4 etatu to 0,25 </t>
  </si>
  <si>
    <t xml:space="preserve">Wypełniamy kolumny od 1 do 7,  kolumnę 8 wypełniamy jeśli premia jest procentowa, jeśli kwotowa nie wypełniamy kolumny 8  tylko wpisujemy kwotę do  kolumny 9 </t>
  </si>
  <si>
    <t>wpisujemy kwotę premii w zł.</t>
  </si>
  <si>
    <t xml:space="preserve"> * proszę wpisac prawidłowy % składki na ZUS - generalnie jest to 17,19% ale może być również inny procent.</t>
  </si>
  <si>
    <t>Data sporządzenia</t>
  </si>
  <si>
    <t>Podpis Kierownika jednostki</t>
  </si>
  <si>
    <t>Podpis Głównego Księgowego</t>
  </si>
  <si>
    <t>Podpis osoby sporządzającej</t>
  </si>
  <si>
    <t>dodatek wyrównawczy do najniższego wynagrodzenia, dodatek trudnościowy (dotyczy SOSZW) , dodatek z Funduszu Pracy (dotycz PUP) oraz inne dodatki wchodzące w skład wynagrodzenia najniższego oprócz dodatku stażowego i dodatku nocnego</t>
  </si>
  <si>
    <t>z dnia 13.09.2023 r.</t>
  </si>
  <si>
    <t>kwota najniższego wynagrodzenia od dnia 1.01.2024r</t>
  </si>
  <si>
    <t xml:space="preserve">Wynagrodzenie  według stanu na dzień  1 stycznia 2024 r </t>
  </si>
  <si>
    <t>MATERIAŁY PLANISTYCZNE/PROJEKT BUDŻETU POWIATU NA 2024 r.*</t>
  </si>
  <si>
    <t>dodatek wyrównawczy do najniższego wynagrodzenia, dodatek trudnościowy (dotyczy SOSZW), dodatek z Funduszu Pracy (dotycz PUP)</t>
  </si>
  <si>
    <t>% stażowego od dnia 1.01.2024 r</t>
  </si>
  <si>
    <t>skutek finansowy % -ego wzrostu stażowego według stanu na dzień 1.01.2024 r</t>
  </si>
  <si>
    <t>Załącznik Nr 1 do Uchwały Zarządu nr 1319/2023</t>
  </si>
  <si>
    <t>Planowane wynagrodzenie  według stanu na dzień 31 grudnia 2023 r.</t>
  </si>
  <si>
    <t>6-mcy</t>
  </si>
  <si>
    <t>skutek półrocznyy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</si>
</sst>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name val="Times New Roman"/>
      <family val="1"/>
      <charset val="238"/>
    </font>
    <font>
      <u/>
      <sz val="12"/>
      <color rgb="FF000000"/>
      <name val="Times New Roman"/>
      <family val="1"/>
      <charset val="238"/>
    </font>
    <font>
      <b/>
      <sz val="9"/>
      <color rgb="FF000000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" xfId="0" applyFont="1" applyBorder="1"/>
    <xf numFmtId="2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/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4" fillId="0" borderId="0" xfId="0" applyNumberFormat="1" applyFont="1"/>
    <xf numFmtId="4" fontId="5" fillId="0" borderId="0" xfId="0" applyNumberFormat="1" applyFont="1"/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3" fontId="3" fillId="0" borderId="0" xfId="0" applyNumberFormat="1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zoomScaleNormal="100" workbookViewId="0">
      <selection activeCell="E11" sqref="E11"/>
    </sheetView>
  </sheetViews>
  <sheetFormatPr defaultColWidth="8.7109375" defaultRowHeight="15.75" x14ac:dyDescent="0.25"/>
  <cols>
    <col min="1" max="1" width="11.42578125" style="3" customWidth="1"/>
    <col min="2" max="2" width="8.28515625" style="3" customWidth="1"/>
    <col min="3" max="3" width="22.85546875" style="3" customWidth="1"/>
    <col min="4" max="4" width="6.28515625" style="3" customWidth="1"/>
    <col min="5" max="5" width="13.42578125" style="3" customWidth="1"/>
    <col min="6" max="6" width="12.28515625" style="3" customWidth="1"/>
    <col min="7" max="7" width="11.85546875" style="3" customWidth="1"/>
    <col min="8" max="8" width="10" style="3" customWidth="1"/>
    <col min="9" max="9" width="8.85546875" style="3" customWidth="1"/>
    <col min="10" max="10" width="10.28515625" style="3" customWidth="1"/>
    <col min="11" max="15" width="11.5703125" style="3" customWidth="1"/>
    <col min="16" max="16" width="14.85546875" style="3" customWidth="1"/>
    <col min="17" max="17" width="12.140625" style="3" customWidth="1"/>
    <col min="18" max="18" width="18.5703125" style="3" customWidth="1"/>
    <col min="19" max="19" width="8.28515625" style="3" customWidth="1"/>
    <col min="20" max="20" width="8.5703125" style="3" customWidth="1"/>
    <col min="21" max="21" width="11.5703125" style="3" customWidth="1"/>
    <col min="22" max="23" width="10" style="3" customWidth="1"/>
    <col min="24" max="24" width="13" style="3" customWidth="1"/>
    <col min="25" max="25" width="12.42578125" style="3" customWidth="1"/>
    <col min="26" max="26" width="10" style="3" customWidth="1"/>
    <col min="27" max="27" width="12.42578125" style="3" customWidth="1"/>
    <col min="28" max="28" width="12.140625" style="3" customWidth="1"/>
    <col min="29" max="29" width="13.85546875" style="3" customWidth="1"/>
    <col min="30" max="34" width="13.42578125" style="4" customWidth="1"/>
    <col min="35" max="16384" width="8.7109375" style="3"/>
  </cols>
  <sheetData>
    <row r="1" spans="1:34" x14ac:dyDescent="0.2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 t="s">
        <v>1</v>
      </c>
      <c r="T1" s="1"/>
      <c r="U1" s="1"/>
      <c r="V1" s="1"/>
      <c r="W1" s="1" t="s">
        <v>73</v>
      </c>
      <c r="X1" s="1"/>
      <c r="Y1" s="1"/>
      <c r="Z1" s="1"/>
      <c r="AA1" s="1"/>
    </row>
    <row r="2" spans="1:34" x14ac:dyDescent="0.25">
      <c r="A2" s="1"/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 t="s">
        <v>66</v>
      </c>
      <c r="X2" s="1"/>
      <c r="Y2" s="1"/>
      <c r="Z2" s="1"/>
      <c r="AA2" s="1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 t="s">
        <v>3</v>
      </c>
      <c r="J3" s="1"/>
      <c r="K3" s="1"/>
      <c r="L3" s="1"/>
      <c r="M3" s="1"/>
      <c r="N3" s="1"/>
      <c r="O3" s="1"/>
      <c r="P3" s="1"/>
      <c r="Q3" s="1"/>
      <c r="R3" s="1" t="s">
        <v>3</v>
      </c>
      <c r="S3" s="1"/>
      <c r="T3" s="1"/>
      <c r="U3" s="1"/>
      <c r="V3" s="1"/>
      <c r="W3" s="1"/>
      <c r="X3" s="1"/>
      <c r="Y3" s="1"/>
      <c r="Z3" s="1"/>
      <c r="AA3" s="1"/>
    </row>
    <row r="4" spans="1:34" s="4" customFormat="1" x14ac:dyDescent="0.25">
      <c r="A4" s="4" t="s">
        <v>4</v>
      </c>
      <c r="D4" s="5"/>
      <c r="E4" s="6" t="s">
        <v>69</v>
      </c>
      <c r="F4" s="2"/>
      <c r="G4" s="2"/>
      <c r="H4" s="2"/>
      <c r="I4" s="2"/>
      <c r="J4" s="1"/>
      <c r="K4" s="1"/>
      <c r="L4" s="1"/>
      <c r="AC4" s="53"/>
      <c r="AD4" s="53"/>
      <c r="AE4" s="53"/>
      <c r="AF4" s="53"/>
    </row>
    <row r="5" spans="1:34" s="4" customFormat="1" ht="52.5" customHeight="1" x14ac:dyDescent="0.25">
      <c r="C5" s="7"/>
      <c r="E5" s="2" t="s">
        <v>5</v>
      </c>
      <c r="F5" s="2"/>
      <c r="G5" s="2"/>
      <c r="H5" s="2"/>
      <c r="I5" s="2"/>
      <c r="J5" s="2"/>
      <c r="K5" s="2"/>
      <c r="L5" s="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60" t="s">
        <v>67</v>
      </c>
      <c r="AA5" s="60"/>
      <c r="AB5" s="8">
        <v>4242</v>
      </c>
      <c r="AC5" s="66"/>
      <c r="AD5" s="66"/>
      <c r="AE5" s="53"/>
      <c r="AF5" s="53"/>
    </row>
    <row r="6" spans="1:34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4" ht="30.95" customHeight="1" x14ac:dyDescent="0.25">
      <c r="A7" s="61" t="s">
        <v>6</v>
      </c>
      <c r="B7" s="59" t="s">
        <v>7</v>
      </c>
      <c r="C7" s="59" t="s">
        <v>8</v>
      </c>
      <c r="D7" s="62" t="s">
        <v>9</v>
      </c>
      <c r="E7" s="65" t="s">
        <v>74</v>
      </c>
      <c r="F7" s="65"/>
      <c r="G7" s="65"/>
      <c r="H7" s="65"/>
      <c r="I7" s="65"/>
      <c r="J7" s="65"/>
      <c r="K7" s="65"/>
      <c r="L7" s="65"/>
      <c r="M7" s="65"/>
      <c r="N7" s="59" t="s">
        <v>71</v>
      </c>
      <c r="O7" s="59" t="s">
        <v>72</v>
      </c>
      <c r="P7" s="65" t="s">
        <v>68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58" t="s">
        <v>10</v>
      </c>
      <c r="AE7" s="58"/>
      <c r="AF7" s="58"/>
      <c r="AG7" s="58"/>
      <c r="AH7" s="58"/>
    </row>
    <row r="8" spans="1:34" s="12" customFormat="1" ht="70.5" customHeight="1" x14ac:dyDescent="0.25">
      <c r="A8" s="61"/>
      <c r="B8" s="59"/>
      <c r="C8" s="59"/>
      <c r="D8" s="63"/>
      <c r="E8" s="59" t="s">
        <v>11</v>
      </c>
      <c r="F8" s="59"/>
      <c r="G8" s="59"/>
      <c r="H8" s="59"/>
      <c r="I8" s="59"/>
      <c r="J8" s="59"/>
      <c r="K8" s="59" t="s">
        <v>12</v>
      </c>
      <c r="L8" s="59" t="s">
        <v>13</v>
      </c>
      <c r="M8" s="59" t="s">
        <v>14</v>
      </c>
      <c r="N8" s="59"/>
      <c r="O8" s="59"/>
      <c r="P8" s="59" t="s">
        <v>15</v>
      </c>
      <c r="Q8" s="59"/>
      <c r="R8" s="59"/>
      <c r="S8" s="59"/>
      <c r="T8" s="59"/>
      <c r="U8" s="59" t="s">
        <v>16</v>
      </c>
      <c r="V8" s="59" t="s">
        <v>17</v>
      </c>
      <c r="W8" s="59" t="s">
        <v>18</v>
      </c>
      <c r="X8" s="59" t="s">
        <v>19</v>
      </c>
      <c r="Y8" s="59" t="s">
        <v>20</v>
      </c>
      <c r="Z8" s="59" t="s">
        <v>21</v>
      </c>
      <c r="AA8" s="59" t="s">
        <v>22</v>
      </c>
      <c r="AB8" s="59" t="s">
        <v>23</v>
      </c>
      <c r="AC8" s="59" t="s">
        <v>24</v>
      </c>
      <c r="AD8" s="55">
        <f>6.6%</f>
        <v>6.6000000000000003E-2</v>
      </c>
      <c r="AE8" s="56" t="s">
        <v>75</v>
      </c>
      <c r="AF8" s="10" t="s">
        <v>25</v>
      </c>
      <c r="AG8" s="11">
        <v>2.4500000000000001E-2</v>
      </c>
      <c r="AH8" s="9"/>
    </row>
    <row r="9" spans="1:34" ht="267.60000000000002" customHeight="1" x14ac:dyDescent="0.25">
      <c r="A9" s="61"/>
      <c r="B9" s="59"/>
      <c r="C9" s="59"/>
      <c r="D9" s="64"/>
      <c r="E9" s="13" t="s">
        <v>26</v>
      </c>
      <c r="F9" s="13" t="s">
        <v>70</v>
      </c>
      <c r="G9" s="13" t="s">
        <v>27</v>
      </c>
      <c r="H9" s="13" t="s">
        <v>28</v>
      </c>
      <c r="I9" s="13" t="s">
        <v>29</v>
      </c>
      <c r="J9" s="13" t="s">
        <v>30</v>
      </c>
      <c r="K9" s="59"/>
      <c r="L9" s="59"/>
      <c r="M9" s="59"/>
      <c r="N9" s="59"/>
      <c r="O9" s="59"/>
      <c r="P9" s="13" t="s">
        <v>26</v>
      </c>
      <c r="Q9" s="13" t="s">
        <v>30</v>
      </c>
      <c r="R9" s="13" t="s">
        <v>65</v>
      </c>
      <c r="S9" s="13" t="s">
        <v>31</v>
      </c>
      <c r="T9" s="13" t="s">
        <v>28</v>
      </c>
      <c r="U9" s="59"/>
      <c r="V9" s="59"/>
      <c r="W9" s="59"/>
      <c r="X9" s="59"/>
      <c r="Y9" s="59"/>
      <c r="Z9" s="59"/>
      <c r="AA9" s="59"/>
      <c r="AB9" s="59"/>
      <c r="AC9" s="59"/>
      <c r="AD9" s="14" t="s">
        <v>32</v>
      </c>
      <c r="AE9" s="15" t="s">
        <v>33</v>
      </c>
      <c r="AF9" s="15" t="s">
        <v>34</v>
      </c>
      <c r="AG9" s="16" t="s">
        <v>35</v>
      </c>
      <c r="AH9" s="17" t="s">
        <v>36</v>
      </c>
    </row>
    <row r="10" spans="1:34" s="52" customFormat="1" ht="26.1" customHeight="1" x14ac:dyDescent="0.2">
      <c r="A10" s="47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 t="s">
        <v>37</v>
      </c>
      <c r="H10" s="48">
        <v>7</v>
      </c>
      <c r="I10" s="48">
        <v>8</v>
      </c>
      <c r="J10" s="48">
        <v>9</v>
      </c>
      <c r="K10" s="48" t="s">
        <v>38</v>
      </c>
      <c r="L10" s="48" t="s">
        <v>39</v>
      </c>
      <c r="M10" s="48" t="s">
        <v>40</v>
      </c>
      <c r="N10" s="48" t="s">
        <v>41</v>
      </c>
      <c r="O10" s="48" t="s">
        <v>42</v>
      </c>
      <c r="P10" s="48">
        <v>13</v>
      </c>
      <c r="Q10" s="48">
        <v>14</v>
      </c>
      <c r="R10" s="48" t="s">
        <v>43</v>
      </c>
      <c r="S10" s="48">
        <v>15</v>
      </c>
      <c r="T10" s="48">
        <v>16</v>
      </c>
      <c r="U10" s="48" t="s">
        <v>44</v>
      </c>
      <c r="V10" s="48" t="s">
        <v>45</v>
      </c>
      <c r="W10" s="48" t="s">
        <v>46</v>
      </c>
      <c r="X10" s="48" t="s">
        <v>47</v>
      </c>
      <c r="Y10" s="48" t="s">
        <v>48</v>
      </c>
      <c r="Z10" s="48" t="s">
        <v>49</v>
      </c>
      <c r="AA10" s="48" t="s">
        <v>50</v>
      </c>
      <c r="AB10" s="48" t="s">
        <v>51</v>
      </c>
      <c r="AC10" s="48" t="s">
        <v>52</v>
      </c>
      <c r="AD10" s="49">
        <v>25</v>
      </c>
      <c r="AE10" s="49">
        <v>26</v>
      </c>
      <c r="AF10" s="50">
        <v>27</v>
      </c>
      <c r="AG10" s="50">
        <v>28</v>
      </c>
      <c r="AH10" s="51">
        <v>29</v>
      </c>
    </row>
    <row r="11" spans="1:34" s="29" customFormat="1" ht="24" customHeight="1" x14ac:dyDescent="0.25">
      <c r="A11" s="19"/>
      <c r="B11" s="20"/>
      <c r="C11" s="21"/>
      <c r="D11" s="22"/>
      <c r="E11" s="23"/>
      <c r="F11" s="23"/>
      <c r="G11" s="22"/>
      <c r="H11" s="22"/>
      <c r="I11" s="24">
        <v>0</v>
      </c>
      <c r="J11" s="24">
        <f t="shared" ref="J11:J24" si="0">E11*I11/100</f>
        <v>0</v>
      </c>
      <c r="K11" s="25">
        <f t="shared" ref="K11:K24" si="1">E11*D11%</f>
        <v>0</v>
      </c>
      <c r="L11" s="25">
        <f>E11+F11+G11+H11+J11</f>
        <v>0</v>
      </c>
      <c r="M11" s="25">
        <f>L11+K11</f>
        <v>0</v>
      </c>
      <c r="N11" s="25">
        <f t="shared" ref="N11:N24" si="2">IF(AND(D11&gt;=5,D11&lt;=19),D11+1,IF(D11&gt;=20,20,0))</f>
        <v>0</v>
      </c>
      <c r="O11" s="25">
        <f t="shared" ref="O11:O24" si="3">E11*N11/100-K11</f>
        <v>0</v>
      </c>
      <c r="P11" s="25">
        <f t="shared" ref="P11:P24" si="4">E11</f>
        <v>0</v>
      </c>
      <c r="Q11" s="24">
        <f t="shared" ref="Q11:Q24" si="5">P11*I11/100</f>
        <v>0</v>
      </c>
      <c r="R11" s="24">
        <f>F11</f>
        <v>0</v>
      </c>
      <c r="S11" s="24">
        <f t="shared" ref="S11:T24" si="6">G11</f>
        <v>0</v>
      </c>
      <c r="T11" s="24">
        <f t="shared" si="6"/>
        <v>0</v>
      </c>
      <c r="U11" s="26">
        <f>P11+R11+Q11+S11+T11</f>
        <v>0</v>
      </c>
      <c r="V11" s="27">
        <f t="shared" ref="V11:V24" si="7">IF($AB$5*B11-U11&gt;0,$AB$5*B11-U11,0)</f>
        <v>0</v>
      </c>
      <c r="W11" s="27">
        <f t="shared" ref="W11:W24" si="8">V11*N11%</f>
        <v>0</v>
      </c>
      <c r="X11" s="27">
        <f t="shared" ref="X11:X24" si="9">V11+P11</f>
        <v>0</v>
      </c>
      <c r="Y11" s="25">
        <f>U11+V11</f>
        <v>0</v>
      </c>
      <c r="Z11" s="25">
        <f t="shared" ref="Z11:Z24" si="10">X11*N11%</f>
        <v>0</v>
      </c>
      <c r="AA11" s="25">
        <f t="shared" ref="AA11:AA24" si="11">Y11+Z11</f>
        <v>0</v>
      </c>
      <c r="AB11" s="25">
        <f t="shared" ref="AB11:AB24" si="12">AA11-M11</f>
        <v>0</v>
      </c>
      <c r="AC11" s="25">
        <f t="shared" ref="AC11:AC24" si="13">AB11*12</f>
        <v>0</v>
      </c>
      <c r="AD11" s="18">
        <f t="shared" ref="AD11:AD24" si="14">IF(M11*$AD$8-(V11+V11*N11%)&gt;0,M11*$AD$8-(V11+V11*N11%),0)</f>
        <v>0</v>
      </c>
      <c r="AE11" s="18">
        <f>AD11*12</f>
        <v>0</v>
      </c>
      <c r="AF11" s="18" t="e">
        <f>(AE11)*$AF$8</f>
        <v>#VALUE!</v>
      </c>
      <c r="AG11" s="28">
        <f>(AE11)*$AG$8</f>
        <v>0</v>
      </c>
      <c r="AH11" s="18" t="e">
        <f t="shared" ref="AH11:AH24" si="15">AE11+AF11+AG11</f>
        <v>#VALUE!</v>
      </c>
    </row>
    <row r="12" spans="1:34" s="32" customFormat="1" ht="24.75" customHeight="1" x14ac:dyDescent="0.25">
      <c r="A12" s="30"/>
      <c r="B12" s="20"/>
      <c r="C12" s="31"/>
      <c r="D12" s="22"/>
      <c r="E12" s="23"/>
      <c r="F12" s="23"/>
      <c r="G12" s="22"/>
      <c r="H12" s="22"/>
      <c r="I12" s="24">
        <v>0</v>
      </c>
      <c r="J12" s="24">
        <f t="shared" si="0"/>
        <v>0</v>
      </c>
      <c r="K12" s="25">
        <f t="shared" si="1"/>
        <v>0</v>
      </c>
      <c r="L12" s="25">
        <f t="shared" ref="L12:L25" si="16">E12+F12+G12+H12+J12</f>
        <v>0</v>
      </c>
      <c r="M12" s="25">
        <f t="shared" ref="M12:M25" si="17">L12+K12</f>
        <v>0</v>
      </c>
      <c r="N12" s="25">
        <f t="shared" si="2"/>
        <v>0</v>
      </c>
      <c r="O12" s="25">
        <f t="shared" si="3"/>
        <v>0</v>
      </c>
      <c r="P12" s="25">
        <f t="shared" si="4"/>
        <v>0</v>
      </c>
      <c r="Q12" s="24">
        <f t="shared" si="5"/>
        <v>0</v>
      </c>
      <c r="R12" s="24">
        <f t="shared" ref="R12:R24" si="18">F12</f>
        <v>0</v>
      </c>
      <c r="S12" s="24">
        <f t="shared" si="6"/>
        <v>0</v>
      </c>
      <c r="T12" s="24">
        <f t="shared" si="6"/>
        <v>0</v>
      </c>
      <c r="U12" s="26">
        <f t="shared" ref="U12:U25" si="19">P12+R12+Q12+S12+T12</f>
        <v>0</v>
      </c>
      <c r="V12" s="27">
        <f t="shared" si="7"/>
        <v>0</v>
      </c>
      <c r="W12" s="27">
        <f t="shared" si="8"/>
        <v>0</v>
      </c>
      <c r="X12" s="27">
        <f t="shared" si="9"/>
        <v>0</v>
      </c>
      <c r="Y12" s="25">
        <f t="shared" ref="Y12:Y24" si="20">U12+V12</f>
        <v>0</v>
      </c>
      <c r="Z12" s="25">
        <f t="shared" si="10"/>
        <v>0</v>
      </c>
      <c r="AA12" s="25">
        <f t="shared" si="11"/>
        <v>0</v>
      </c>
      <c r="AB12" s="25">
        <f t="shared" si="12"/>
        <v>0</v>
      </c>
      <c r="AC12" s="25">
        <f t="shared" si="13"/>
        <v>0</v>
      </c>
      <c r="AD12" s="18">
        <f t="shared" si="14"/>
        <v>0</v>
      </c>
      <c r="AE12" s="18">
        <f t="shared" ref="AE12:AE24" si="21">AD12*12</f>
        <v>0</v>
      </c>
      <c r="AF12" s="18" t="e">
        <f t="shared" ref="AF12:AF24" si="22">(AE12)*$AF$8</f>
        <v>#VALUE!</v>
      </c>
      <c r="AG12" s="28">
        <f t="shared" ref="AG12:AG24" si="23">(AE12)*$AG$8</f>
        <v>0</v>
      </c>
      <c r="AH12" s="18" t="e">
        <f t="shared" si="15"/>
        <v>#VALUE!</v>
      </c>
    </row>
    <row r="13" spans="1:34" s="32" customFormat="1" ht="21.75" customHeight="1" x14ac:dyDescent="0.25">
      <c r="A13" s="30"/>
      <c r="B13" s="20"/>
      <c r="C13" s="31"/>
      <c r="D13" s="22"/>
      <c r="E13" s="23"/>
      <c r="F13" s="23"/>
      <c r="G13" s="22"/>
      <c r="H13" s="22"/>
      <c r="I13" s="24">
        <v>0</v>
      </c>
      <c r="J13" s="24">
        <f t="shared" si="0"/>
        <v>0</v>
      </c>
      <c r="K13" s="25">
        <f t="shared" si="1"/>
        <v>0</v>
      </c>
      <c r="L13" s="25">
        <f t="shared" si="16"/>
        <v>0</v>
      </c>
      <c r="M13" s="25">
        <f t="shared" si="17"/>
        <v>0</v>
      </c>
      <c r="N13" s="25">
        <f t="shared" si="2"/>
        <v>0</v>
      </c>
      <c r="O13" s="25">
        <f t="shared" si="3"/>
        <v>0</v>
      </c>
      <c r="P13" s="25">
        <f t="shared" si="4"/>
        <v>0</v>
      </c>
      <c r="Q13" s="24">
        <f t="shared" si="5"/>
        <v>0</v>
      </c>
      <c r="R13" s="24">
        <f t="shared" si="18"/>
        <v>0</v>
      </c>
      <c r="S13" s="24">
        <f t="shared" si="6"/>
        <v>0</v>
      </c>
      <c r="T13" s="24">
        <f t="shared" si="6"/>
        <v>0</v>
      </c>
      <c r="U13" s="26">
        <f t="shared" si="19"/>
        <v>0</v>
      </c>
      <c r="V13" s="27">
        <f t="shared" si="7"/>
        <v>0</v>
      </c>
      <c r="W13" s="27">
        <f t="shared" si="8"/>
        <v>0</v>
      </c>
      <c r="X13" s="27">
        <f t="shared" si="9"/>
        <v>0</v>
      </c>
      <c r="Y13" s="25">
        <f t="shared" si="20"/>
        <v>0</v>
      </c>
      <c r="Z13" s="25">
        <f t="shared" si="10"/>
        <v>0</v>
      </c>
      <c r="AA13" s="25">
        <f t="shared" si="11"/>
        <v>0</v>
      </c>
      <c r="AB13" s="25">
        <f t="shared" si="12"/>
        <v>0</v>
      </c>
      <c r="AC13" s="25">
        <f t="shared" si="13"/>
        <v>0</v>
      </c>
      <c r="AD13" s="18">
        <f t="shared" si="14"/>
        <v>0</v>
      </c>
      <c r="AE13" s="18">
        <f t="shared" si="21"/>
        <v>0</v>
      </c>
      <c r="AF13" s="18" t="e">
        <f t="shared" si="22"/>
        <v>#VALUE!</v>
      </c>
      <c r="AG13" s="28">
        <f t="shared" si="23"/>
        <v>0</v>
      </c>
      <c r="AH13" s="18" t="e">
        <f t="shared" si="15"/>
        <v>#VALUE!</v>
      </c>
    </row>
    <row r="14" spans="1:34" s="32" customFormat="1" ht="21.75" customHeight="1" x14ac:dyDescent="0.25">
      <c r="A14" s="30"/>
      <c r="B14" s="20"/>
      <c r="C14" s="31"/>
      <c r="D14" s="22"/>
      <c r="E14" s="23"/>
      <c r="F14" s="23"/>
      <c r="G14" s="22"/>
      <c r="H14" s="22"/>
      <c r="I14" s="24">
        <v>0</v>
      </c>
      <c r="J14" s="24">
        <f t="shared" si="0"/>
        <v>0</v>
      </c>
      <c r="K14" s="25">
        <f t="shared" si="1"/>
        <v>0</v>
      </c>
      <c r="L14" s="25">
        <f t="shared" si="16"/>
        <v>0</v>
      </c>
      <c r="M14" s="25">
        <f t="shared" si="17"/>
        <v>0</v>
      </c>
      <c r="N14" s="25">
        <f t="shared" si="2"/>
        <v>0</v>
      </c>
      <c r="O14" s="25">
        <f t="shared" si="3"/>
        <v>0</v>
      </c>
      <c r="P14" s="25">
        <f t="shared" si="4"/>
        <v>0</v>
      </c>
      <c r="Q14" s="24">
        <f t="shared" si="5"/>
        <v>0</v>
      </c>
      <c r="R14" s="24">
        <f t="shared" si="18"/>
        <v>0</v>
      </c>
      <c r="S14" s="24">
        <f t="shared" si="6"/>
        <v>0</v>
      </c>
      <c r="T14" s="24">
        <f t="shared" si="6"/>
        <v>0</v>
      </c>
      <c r="U14" s="26">
        <f t="shared" si="19"/>
        <v>0</v>
      </c>
      <c r="V14" s="27">
        <f t="shared" si="7"/>
        <v>0</v>
      </c>
      <c r="W14" s="27">
        <f t="shared" si="8"/>
        <v>0</v>
      </c>
      <c r="X14" s="27">
        <f t="shared" si="9"/>
        <v>0</v>
      </c>
      <c r="Y14" s="25">
        <f t="shared" si="20"/>
        <v>0</v>
      </c>
      <c r="Z14" s="25">
        <f t="shared" si="10"/>
        <v>0</v>
      </c>
      <c r="AA14" s="25">
        <f t="shared" si="11"/>
        <v>0</v>
      </c>
      <c r="AB14" s="25">
        <f t="shared" si="12"/>
        <v>0</v>
      </c>
      <c r="AC14" s="25">
        <f t="shared" si="13"/>
        <v>0</v>
      </c>
      <c r="AD14" s="18">
        <f t="shared" si="14"/>
        <v>0</v>
      </c>
      <c r="AE14" s="18">
        <f t="shared" si="21"/>
        <v>0</v>
      </c>
      <c r="AF14" s="18" t="e">
        <f t="shared" si="22"/>
        <v>#VALUE!</v>
      </c>
      <c r="AG14" s="28">
        <f t="shared" si="23"/>
        <v>0</v>
      </c>
      <c r="AH14" s="18" t="e">
        <f t="shared" si="15"/>
        <v>#VALUE!</v>
      </c>
    </row>
    <row r="15" spans="1:34" s="32" customFormat="1" ht="18" customHeight="1" x14ac:dyDescent="0.25">
      <c r="A15" s="30"/>
      <c r="B15" s="20"/>
      <c r="C15" s="31"/>
      <c r="D15" s="22"/>
      <c r="E15" s="23"/>
      <c r="F15" s="23"/>
      <c r="G15" s="22"/>
      <c r="H15" s="22"/>
      <c r="I15" s="24">
        <v>0</v>
      </c>
      <c r="J15" s="24">
        <f t="shared" si="0"/>
        <v>0</v>
      </c>
      <c r="K15" s="25">
        <f t="shared" si="1"/>
        <v>0</v>
      </c>
      <c r="L15" s="25">
        <f t="shared" si="16"/>
        <v>0</v>
      </c>
      <c r="M15" s="25">
        <f t="shared" si="17"/>
        <v>0</v>
      </c>
      <c r="N15" s="25">
        <f t="shared" si="2"/>
        <v>0</v>
      </c>
      <c r="O15" s="25">
        <f t="shared" si="3"/>
        <v>0</v>
      </c>
      <c r="P15" s="25">
        <f t="shared" si="4"/>
        <v>0</v>
      </c>
      <c r="Q15" s="24">
        <f t="shared" si="5"/>
        <v>0</v>
      </c>
      <c r="R15" s="24">
        <f t="shared" si="18"/>
        <v>0</v>
      </c>
      <c r="S15" s="24">
        <f t="shared" si="6"/>
        <v>0</v>
      </c>
      <c r="T15" s="24">
        <f t="shared" si="6"/>
        <v>0</v>
      </c>
      <c r="U15" s="26">
        <f t="shared" si="19"/>
        <v>0</v>
      </c>
      <c r="V15" s="27">
        <f t="shared" si="7"/>
        <v>0</v>
      </c>
      <c r="W15" s="27">
        <f t="shared" si="8"/>
        <v>0</v>
      </c>
      <c r="X15" s="27">
        <f t="shared" si="9"/>
        <v>0</v>
      </c>
      <c r="Y15" s="25">
        <f t="shared" si="20"/>
        <v>0</v>
      </c>
      <c r="Z15" s="25">
        <f t="shared" si="10"/>
        <v>0</v>
      </c>
      <c r="AA15" s="25">
        <f t="shared" si="11"/>
        <v>0</v>
      </c>
      <c r="AB15" s="25">
        <f t="shared" si="12"/>
        <v>0</v>
      </c>
      <c r="AC15" s="25">
        <f t="shared" si="13"/>
        <v>0</v>
      </c>
      <c r="AD15" s="18">
        <f t="shared" si="14"/>
        <v>0</v>
      </c>
      <c r="AE15" s="18">
        <f t="shared" si="21"/>
        <v>0</v>
      </c>
      <c r="AF15" s="18" t="e">
        <f t="shared" si="22"/>
        <v>#VALUE!</v>
      </c>
      <c r="AG15" s="28">
        <f t="shared" si="23"/>
        <v>0</v>
      </c>
      <c r="AH15" s="18" t="e">
        <f t="shared" si="15"/>
        <v>#VALUE!</v>
      </c>
    </row>
    <row r="16" spans="1:34" s="32" customFormat="1" ht="18" customHeight="1" x14ac:dyDescent="0.25">
      <c r="A16" s="30"/>
      <c r="B16" s="20"/>
      <c r="C16" s="31"/>
      <c r="D16" s="22"/>
      <c r="E16" s="23"/>
      <c r="F16" s="23"/>
      <c r="G16" s="22"/>
      <c r="H16" s="22"/>
      <c r="I16" s="24">
        <v>0</v>
      </c>
      <c r="J16" s="24">
        <f t="shared" si="0"/>
        <v>0</v>
      </c>
      <c r="K16" s="25">
        <f t="shared" si="1"/>
        <v>0</v>
      </c>
      <c r="L16" s="25">
        <f t="shared" si="16"/>
        <v>0</v>
      </c>
      <c r="M16" s="25">
        <f t="shared" si="17"/>
        <v>0</v>
      </c>
      <c r="N16" s="25">
        <f t="shared" si="2"/>
        <v>0</v>
      </c>
      <c r="O16" s="25">
        <f t="shared" si="3"/>
        <v>0</v>
      </c>
      <c r="P16" s="25">
        <f t="shared" si="4"/>
        <v>0</v>
      </c>
      <c r="Q16" s="24">
        <f t="shared" si="5"/>
        <v>0</v>
      </c>
      <c r="R16" s="24">
        <f t="shared" si="18"/>
        <v>0</v>
      </c>
      <c r="S16" s="24">
        <f t="shared" si="6"/>
        <v>0</v>
      </c>
      <c r="T16" s="24">
        <f t="shared" si="6"/>
        <v>0</v>
      </c>
      <c r="U16" s="26">
        <f t="shared" si="19"/>
        <v>0</v>
      </c>
      <c r="V16" s="27">
        <f t="shared" si="7"/>
        <v>0</v>
      </c>
      <c r="W16" s="27">
        <f t="shared" si="8"/>
        <v>0</v>
      </c>
      <c r="X16" s="27">
        <f t="shared" si="9"/>
        <v>0</v>
      </c>
      <c r="Y16" s="25">
        <f t="shared" si="20"/>
        <v>0</v>
      </c>
      <c r="Z16" s="25">
        <f t="shared" si="10"/>
        <v>0</v>
      </c>
      <c r="AA16" s="25">
        <f t="shared" si="11"/>
        <v>0</v>
      </c>
      <c r="AB16" s="25">
        <f t="shared" si="12"/>
        <v>0</v>
      </c>
      <c r="AC16" s="25">
        <f t="shared" si="13"/>
        <v>0</v>
      </c>
      <c r="AD16" s="18">
        <f t="shared" si="14"/>
        <v>0</v>
      </c>
      <c r="AE16" s="18">
        <f t="shared" si="21"/>
        <v>0</v>
      </c>
      <c r="AF16" s="18" t="e">
        <f t="shared" si="22"/>
        <v>#VALUE!</v>
      </c>
      <c r="AG16" s="28">
        <f t="shared" si="23"/>
        <v>0</v>
      </c>
      <c r="AH16" s="18" t="e">
        <f t="shared" si="15"/>
        <v>#VALUE!</v>
      </c>
    </row>
    <row r="17" spans="1:34" s="32" customFormat="1" ht="18" customHeight="1" x14ac:dyDescent="0.25">
      <c r="A17" s="30"/>
      <c r="B17" s="20"/>
      <c r="C17" s="31"/>
      <c r="D17" s="22"/>
      <c r="E17" s="23"/>
      <c r="F17" s="23"/>
      <c r="G17" s="22"/>
      <c r="H17" s="22"/>
      <c r="I17" s="24">
        <v>0</v>
      </c>
      <c r="J17" s="24">
        <f t="shared" si="0"/>
        <v>0</v>
      </c>
      <c r="K17" s="25">
        <f t="shared" si="1"/>
        <v>0</v>
      </c>
      <c r="L17" s="25">
        <f t="shared" si="16"/>
        <v>0</v>
      </c>
      <c r="M17" s="25">
        <f t="shared" si="17"/>
        <v>0</v>
      </c>
      <c r="N17" s="25">
        <f t="shared" si="2"/>
        <v>0</v>
      </c>
      <c r="O17" s="25">
        <f t="shared" si="3"/>
        <v>0</v>
      </c>
      <c r="P17" s="25">
        <f t="shared" si="4"/>
        <v>0</v>
      </c>
      <c r="Q17" s="24">
        <f t="shared" si="5"/>
        <v>0</v>
      </c>
      <c r="R17" s="24">
        <f t="shared" si="18"/>
        <v>0</v>
      </c>
      <c r="S17" s="24">
        <f t="shared" si="6"/>
        <v>0</v>
      </c>
      <c r="T17" s="24">
        <f t="shared" si="6"/>
        <v>0</v>
      </c>
      <c r="U17" s="26">
        <f t="shared" si="19"/>
        <v>0</v>
      </c>
      <c r="V17" s="27">
        <f t="shared" si="7"/>
        <v>0</v>
      </c>
      <c r="W17" s="27">
        <f t="shared" si="8"/>
        <v>0</v>
      </c>
      <c r="X17" s="27">
        <f t="shared" si="9"/>
        <v>0</v>
      </c>
      <c r="Y17" s="25">
        <f t="shared" si="20"/>
        <v>0</v>
      </c>
      <c r="Z17" s="25">
        <f t="shared" si="10"/>
        <v>0</v>
      </c>
      <c r="AA17" s="25">
        <f t="shared" si="11"/>
        <v>0</v>
      </c>
      <c r="AB17" s="25">
        <f t="shared" si="12"/>
        <v>0</v>
      </c>
      <c r="AC17" s="25">
        <f t="shared" si="13"/>
        <v>0</v>
      </c>
      <c r="AD17" s="18">
        <f t="shared" si="14"/>
        <v>0</v>
      </c>
      <c r="AE17" s="18">
        <f t="shared" si="21"/>
        <v>0</v>
      </c>
      <c r="AF17" s="18" t="e">
        <f t="shared" si="22"/>
        <v>#VALUE!</v>
      </c>
      <c r="AG17" s="28">
        <f t="shared" si="23"/>
        <v>0</v>
      </c>
      <c r="AH17" s="18" t="e">
        <f t="shared" si="15"/>
        <v>#VALUE!</v>
      </c>
    </row>
    <row r="18" spans="1:34" s="29" customFormat="1" ht="18" customHeight="1" x14ac:dyDescent="0.25">
      <c r="A18" s="19"/>
      <c r="B18" s="20"/>
      <c r="C18" s="31"/>
      <c r="D18" s="22"/>
      <c r="E18" s="23"/>
      <c r="F18" s="23"/>
      <c r="G18" s="22"/>
      <c r="H18" s="22"/>
      <c r="I18" s="24">
        <v>0</v>
      </c>
      <c r="J18" s="24">
        <f t="shared" si="0"/>
        <v>0</v>
      </c>
      <c r="K18" s="25">
        <f t="shared" si="1"/>
        <v>0</v>
      </c>
      <c r="L18" s="25">
        <f t="shared" si="16"/>
        <v>0</v>
      </c>
      <c r="M18" s="25">
        <f t="shared" si="17"/>
        <v>0</v>
      </c>
      <c r="N18" s="25">
        <f t="shared" si="2"/>
        <v>0</v>
      </c>
      <c r="O18" s="25">
        <f t="shared" si="3"/>
        <v>0</v>
      </c>
      <c r="P18" s="25">
        <f t="shared" si="4"/>
        <v>0</v>
      </c>
      <c r="Q18" s="24">
        <f t="shared" si="5"/>
        <v>0</v>
      </c>
      <c r="R18" s="24">
        <f t="shared" si="18"/>
        <v>0</v>
      </c>
      <c r="S18" s="24">
        <f t="shared" si="6"/>
        <v>0</v>
      </c>
      <c r="T18" s="24">
        <f t="shared" si="6"/>
        <v>0</v>
      </c>
      <c r="U18" s="26">
        <f t="shared" si="19"/>
        <v>0</v>
      </c>
      <c r="V18" s="27">
        <f t="shared" si="7"/>
        <v>0</v>
      </c>
      <c r="W18" s="27">
        <f t="shared" si="8"/>
        <v>0</v>
      </c>
      <c r="X18" s="27">
        <f t="shared" si="9"/>
        <v>0</v>
      </c>
      <c r="Y18" s="25">
        <f t="shared" si="20"/>
        <v>0</v>
      </c>
      <c r="Z18" s="25">
        <f t="shared" si="10"/>
        <v>0</v>
      </c>
      <c r="AA18" s="25">
        <f t="shared" si="11"/>
        <v>0</v>
      </c>
      <c r="AB18" s="25">
        <f t="shared" si="12"/>
        <v>0</v>
      </c>
      <c r="AC18" s="25">
        <f t="shared" si="13"/>
        <v>0</v>
      </c>
      <c r="AD18" s="18">
        <f t="shared" si="14"/>
        <v>0</v>
      </c>
      <c r="AE18" s="18">
        <f t="shared" si="21"/>
        <v>0</v>
      </c>
      <c r="AF18" s="18" t="e">
        <f t="shared" si="22"/>
        <v>#VALUE!</v>
      </c>
      <c r="AG18" s="28">
        <f t="shared" si="23"/>
        <v>0</v>
      </c>
      <c r="AH18" s="18" t="e">
        <f t="shared" si="15"/>
        <v>#VALUE!</v>
      </c>
    </row>
    <row r="19" spans="1:34" s="29" customFormat="1" ht="18" customHeight="1" x14ac:dyDescent="0.25">
      <c r="A19" s="19"/>
      <c r="B19" s="20"/>
      <c r="C19" s="31"/>
      <c r="D19" s="22"/>
      <c r="E19" s="23"/>
      <c r="F19" s="23"/>
      <c r="G19" s="22"/>
      <c r="H19" s="22"/>
      <c r="I19" s="24">
        <v>0</v>
      </c>
      <c r="J19" s="24">
        <f t="shared" si="0"/>
        <v>0</v>
      </c>
      <c r="K19" s="25">
        <f t="shared" si="1"/>
        <v>0</v>
      </c>
      <c r="L19" s="25">
        <f t="shared" si="16"/>
        <v>0</v>
      </c>
      <c r="M19" s="25">
        <f t="shared" si="17"/>
        <v>0</v>
      </c>
      <c r="N19" s="25">
        <f t="shared" si="2"/>
        <v>0</v>
      </c>
      <c r="O19" s="25">
        <f t="shared" si="3"/>
        <v>0</v>
      </c>
      <c r="P19" s="25">
        <f t="shared" si="4"/>
        <v>0</v>
      </c>
      <c r="Q19" s="24">
        <f t="shared" si="5"/>
        <v>0</v>
      </c>
      <c r="R19" s="24">
        <f t="shared" si="18"/>
        <v>0</v>
      </c>
      <c r="S19" s="24">
        <f t="shared" si="6"/>
        <v>0</v>
      </c>
      <c r="T19" s="24">
        <f t="shared" si="6"/>
        <v>0</v>
      </c>
      <c r="U19" s="26">
        <f t="shared" si="19"/>
        <v>0</v>
      </c>
      <c r="V19" s="27">
        <f t="shared" si="7"/>
        <v>0</v>
      </c>
      <c r="W19" s="27">
        <f t="shared" si="8"/>
        <v>0</v>
      </c>
      <c r="X19" s="27">
        <f t="shared" si="9"/>
        <v>0</v>
      </c>
      <c r="Y19" s="25">
        <f t="shared" si="20"/>
        <v>0</v>
      </c>
      <c r="Z19" s="25">
        <f t="shared" si="10"/>
        <v>0</v>
      </c>
      <c r="AA19" s="25">
        <f t="shared" si="11"/>
        <v>0</v>
      </c>
      <c r="AB19" s="25">
        <f t="shared" si="12"/>
        <v>0</v>
      </c>
      <c r="AC19" s="25">
        <f t="shared" si="13"/>
        <v>0</v>
      </c>
      <c r="AD19" s="18">
        <f t="shared" si="14"/>
        <v>0</v>
      </c>
      <c r="AE19" s="18">
        <f t="shared" si="21"/>
        <v>0</v>
      </c>
      <c r="AF19" s="18" t="e">
        <f t="shared" si="22"/>
        <v>#VALUE!</v>
      </c>
      <c r="AG19" s="28">
        <f t="shared" si="23"/>
        <v>0</v>
      </c>
      <c r="AH19" s="18" t="e">
        <f t="shared" si="15"/>
        <v>#VALUE!</v>
      </c>
    </row>
    <row r="20" spans="1:34" s="29" customFormat="1" ht="18" customHeight="1" x14ac:dyDescent="0.25">
      <c r="A20" s="19"/>
      <c r="B20" s="20"/>
      <c r="C20" s="31"/>
      <c r="D20" s="22"/>
      <c r="E20" s="23"/>
      <c r="F20" s="23"/>
      <c r="G20" s="22"/>
      <c r="H20" s="22"/>
      <c r="I20" s="24">
        <v>0</v>
      </c>
      <c r="J20" s="24">
        <f t="shared" si="0"/>
        <v>0</v>
      </c>
      <c r="K20" s="25">
        <f t="shared" si="1"/>
        <v>0</v>
      </c>
      <c r="L20" s="25">
        <f t="shared" si="16"/>
        <v>0</v>
      </c>
      <c r="M20" s="25">
        <f t="shared" si="17"/>
        <v>0</v>
      </c>
      <c r="N20" s="25">
        <f t="shared" si="2"/>
        <v>0</v>
      </c>
      <c r="O20" s="25">
        <f t="shared" si="3"/>
        <v>0</v>
      </c>
      <c r="P20" s="25">
        <f t="shared" si="4"/>
        <v>0</v>
      </c>
      <c r="Q20" s="24">
        <f t="shared" si="5"/>
        <v>0</v>
      </c>
      <c r="R20" s="24">
        <f t="shared" si="18"/>
        <v>0</v>
      </c>
      <c r="S20" s="24">
        <f t="shared" si="6"/>
        <v>0</v>
      </c>
      <c r="T20" s="24">
        <f t="shared" si="6"/>
        <v>0</v>
      </c>
      <c r="U20" s="26">
        <f t="shared" si="19"/>
        <v>0</v>
      </c>
      <c r="V20" s="27">
        <f t="shared" si="7"/>
        <v>0</v>
      </c>
      <c r="W20" s="27">
        <f t="shared" si="8"/>
        <v>0</v>
      </c>
      <c r="X20" s="27">
        <f t="shared" si="9"/>
        <v>0</v>
      </c>
      <c r="Y20" s="25">
        <f t="shared" si="20"/>
        <v>0</v>
      </c>
      <c r="Z20" s="25">
        <f t="shared" si="10"/>
        <v>0</v>
      </c>
      <c r="AA20" s="25">
        <f t="shared" si="11"/>
        <v>0</v>
      </c>
      <c r="AB20" s="25">
        <f t="shared" si="12"/>
        <v>0</v>
      </c>
      <c r="AC20" s="25">
        <f t="shared" si="13"/>
        <v>0</v>
      </c>
      <c r="AD20" s="18">
        <f t="shared" si="14"/>
        <v>0</v>
      </c>
      <c r="AE20" s="18">
        <f t="shared" si="21"/>
        <v>0</v>
      </c>
      <c r="AF20" s="18" t="e">
        <f t="shared" si="22"/>
        <v>#VALUE!</v>
      </c>
      <c r="AG20" s="28">
        <f t="shared" si="23"/>
        <v>0</v>
      </c>
      <c r="AH20" s="18" t="e">
        <f t="shared" si="15"/>
        <v>#VALUE!</v>
      </c>
    </row>
    <row r="21" spans="1:34" s="34" customFormat="1" ht="18" customHeight="1" x14ac:dyDescent="0.25">
      <c r="A21" s="33"/>
      <c r="B21" s="20"/>
      <c r="C21" s="31"/>
      <c r="D21" s="22"/>
      <c r="E21" s="23"/>
      <c r="F21" s="23"/>
      <c r="G21" s="22"/>
      <c r="H21" s="22"/>
      <c r="I21" s="24">
        <v>0</v>
      </c>
      <c r="J21" s="24">
        <f t="shared" si="0"/>
        <v>0</v>
      </c>
      <c r="K21" s="25">
        <f t="shared" si="1"/>
        <v>0</v>
      </c>
      <c r="L21" s="25">
        <f t="shared" si="16"/>
        <v>0</v>
      </c>
      <c r="M21" s="25">
        <f t="shared" si="17"/>
        <v>0</v>
      </c>
      <c r="N21" s="25">
        <f t="shared" si="2"/>
        <v>0</v>
      </c>
      <c r="O21" s="25">
        <f t="shared" si="3"/>
        <v>0</v>
      </c>
      <c r="P21" s="25">
        <f t="shared" si="4"/>
        <v>0</v>
      </c>
      <c r="Q21" s="24">
        <f t="shared" si="5"/>
        <v>0</v>
      </c>
      <c r="R21" s="24">
        <f t="shared" si="18"/>
        <v>0</v>
      </c>
      <c r="S21" s="24">
        <f t="shared" si="6"/>
        <v>0</v>
      </c>
      <c r="T21" s="24">
        <f t="shared" si="6"/>
        <v>0</v>
      </c>
      <c r="U21" s="26">
        <f t="shared" si="19"/>
        <v>0</v>
      </c>
      <c r="V21" s="27">
        <f t="shared" si="7"/>
        <v>0</v>
      </c>
      <c r="W21" s="27">
        <f t="shared" si="8"/>
        <v>0</v>
      </c>
      <c r="X21" s="27">
        <f t="shared" si="9"/>
        <v>0</v>
      </c>
      <c r="Y21" s="25">
        <f t="shared" si="20"/>
        <v>0</v>
      </c>
      <c r="Z21" s="25">
        <f t="shared" si="10"/>
        <v>0</v>
      </c>
      <c r="AA21" s="25">
        <f t="shared" si="11"/>
        <v>0</v>
      </c>
      <c r="AB21" s="25">
        <f t="shared" si="12"/>
        <v>0</v>
      </c>
      <c r="AC21" s="25">
        <f t="shared" si="13"/>
        <v>0</v>
      </c>
      <c r="AD21" s="18">
        <f t="shared" si="14"/>
        <v>0</v>
      </c>
      <c r="AE21" s="18">
        <f t="shared" si="21"/>
        <v>0</v>
      </c>
      <c r="AF21" s="18" t="e">
        <f t="shared" si="22"/>
        <v>#VALUE!</v>
      </c>
      <c r="AG21" s="28">
        <f t="shared" si="23"/>
        <v>0</v>
      </c>
      <c r="AH21" s="18" t="e">
        <f t="shared" si="15"/>
        <v>#VALUE!</v>
      </c>
    </row>
    <row r="22" spans="1:34" ht="18" customHeight="1" x14ac:dyDescent="0.25">
      <c r="A22" s="35"/>
      <c r="B22" s="20"/>
      <c r="C22" s="31"/>
      <c r="D22" s="22"/>
      <c r="E22" s="23"/>
      <c r="F22" s="23"/>
      <c r="G22" s="22"/>
      <c r="H22" s="22"/>
      <c r="I22" s="24">
        <v>0</v>
      </c>
      <c r="J22" s="24">
        <f t="shared" si="0"/>
        <v>0</v>
      </c>
      <c r="K22" s="25">
        <f t="shared" si="1"/>
        <v>0</v>
      </c>
      <c r="L22" s="25">
        <f t="shared" si="16"/>
        <v>0</v>
      </c>
      <c r="M22" s="25">
        <f t="shared" si="17"/>
        <v>0</v>
      </c>
      <c r="N22" s="25">
        <f t="shared" si="2"/>
        <v>0</v>
      </c>
      <c r="O22" s="25">
        <f t="shared" si="3"/>
        <v>0</v>
      </c>
      <c r="P22" s="25">
        <f t="shared" si="4"/>
        <v>0</v>
      </c>
      <c r="Q22" s="24">
        <f t="shared" si="5"/>
        <v>0</v>
      </c>
      <c r="R22" s="24">
        <f t="shared" si="18"/>
        <v>0</v>
      </c>
      <c r="S22" s="24">
        <f t="shared" si="6"/>
        <v>0</v>
      </c>
      <c r="T22" s="24">
        <f t="shared" si="6"/>
        <v>0</v>
      </c>
      <c r="U22" s="26">
        <f t="shared" si="19"/>
        <v>0</v>
      </c>
      <c r="V22" s="27">
        <f t="shared" si="7"/>
        <v>0</v>
      </c>
      <c r="W22" s="27">
        <f t="shared" si="8"/>
        <v>0</v>
      </c>
      <c r="X22" s="27">
        <f t="shared" si="9"/>
        <v>0</v>
      </c>
      <c r="Y22" s="25">
        <f t="shared" si="20"/>
        <v>0</v>
      </c>
      <c r="Z22" s="25">
        <f t="shared" si="10"/>
        <v>0</v>
      </c>
      <c r="AA22" s="25">
        <f t="shared" si="11"/>
        <v>0</v>
      </c>
      <c r="AB22" s="25">
        <f t="shared" si="12"/>
        <v>0</v>
      </c>
      <c r="AC22" s="25">
        <f t="shared" si="13"/>
        <v>0</v>
      </c>
      <c r="AD22" s="18">
        <f t="shared" si="14"/>
        <v>0</v>
      </c>
      <c r="AE22" s="18">
        <f t="shared" si="21"/>
        <v>0</v>
      </c>
      <c r="AF22" s="18" t="e">
        <f t="shared" si="22"/>
        <v>#VALUE!</v>
      </c>
      <c r="AG22" s="28">
        <f t="shared" si="23"/>
        <v>0</v>
      </c>
      <c r="AH22" s="18" t="e">
        <f t="shared" si="15"/>
        <v>#VALUE!</v>
      </c>
    </row>
    <row r="23" spans="1:34" ht="18" customHeight="1" x14ac:dyDescent="0.25">
      <c r="A23" s="35"/>
      <c r="B23" s="20"/>
      <c r="C23" s="31"/>
      <c r="D23" s="22"/>
      <c r="E23" s="23"/>
      <c r="F23" s="23"/>
      <c r="G23" s="22"/>
      <c r="H23" s="22"/>
      <c r="I23" s="24">
        <v>0</v>
      </c>
      <c r="J23" s="24">
        <f t="shared" si="0"/>
        <v>0</v>
      </c>
      <c r="K23" s="25">
        <f t="shared" si="1"/>
        <v>0</v>
      </c>
      <c r="L23" s="25">
        <f t="shared" si="16"/>
        <v>0</v>
      </c>
      <c r="M23" s="25">
        <f t="shared" si="17"/>
        <v>0</v>
      </c>
      <c r="N23" s="25">
        <f t="shared" si="2"/>
        <v>0</v>
      </c>
      <c r="O23" s="25">
        <f t="shared" si="3"/>
        <v>0</v>
      </c>
      <c r="P23" s="25">
        <f t="shared" si="4"/>
        <v>0</v>
      </c>
      <c r="Q23" s="24">
        <f t="shared" si="5"/>
        <v>0</v>
      </c>
      <c r="R23" s="24">
        <f t="shared" si="18"/>
        <v>0</v>
      </c>
      <c r="S23" s="24">
        <f t="shared" si="6"/>
        <v>0</v>
      </c>
      <c r="T23" s="24">
        <f t="shared" si="6"/>
        <v>0</v>
      </c>
      <c r="U23" s="26">
        <f t="shared" si="19"/>
        <v>0</v>
      </c>
      <c r="V23" s="27">
        <f t="shared" si="7"/>
        <v>0</v>
      </c>
      <c r="W23" s="27">
        <f t="shared" si="8"/>
        <v>0</v>
      </c>
      <c r="X23" s="27">
        <f t="shared" si="9"/>
        <v>0</v>
      </c>
      <c r="Y23" s="25">
        <f t="shared" si="20"/>
        <v>0</v>
      </c>
      <c r="Z23" s="25">
        <f t="shared" si="10"/>
        <v>0</v>
      </c>
      <c r="AA23" s="25">
        <f t="shared" si="11"/>
        <v>0</v>
      </c>
      <c r="AB23" s="25">
        <f t="shared" si="12"/>
        <v>0</v>
      </c>
      <c r="AC23" s="25">
        <f t="shared" si="13"/>
        <v>0</v>
      </c>
      <c r="AD23" s="18">
        <f t="shared" si="14"/>
        <v>0</v>
      </c>
      <c r="AE23" s="18">
        <f t="shared" si="21"/>
        <v>0</v>
      </c>
      <c r="AF23" s="18" t="e">
        <f t="shared" si="22"/>
        <v>#VALUE!</v>
      </c>
      <c r="AG23" s="28">
        <f t="shared" si="23"/>
        <v>0</v>
      </c>
      <c r="AH23" s="18" t="e">
        <f t="shared" si="15"/>
        <v>#VALUE!</v>
      </c>
    </row>
    <row r="24" spans="1:34" ht="15.75" customHeight="1" x14ac:dyDescent="0.25">
      <c r="A24" s="35"/>
      <c r="B24" s="20"/>
      <c r="C24" s="31"/>
      <c r="D24" s="22"/>
      <c r="E24" s="23"/>
      <c r="F24" s="23"/>
      <c r="G24" s="22"/>
      <c r="H24" s="22"/>
      <c r="I24" s="24">
        <v>0</v>
      </c>
      <c r="J24" s="24">
        <f t="shared" si="0"/>
        <v>0</v>
      </c>
      <c r="K24" s="25">
        <f t="shared" si="1"/>
        <v>0</v>
      </c>
      <c r="L24" s="25">
        <f t="shared" si="16"/>
        <v>0</v>
      </c>
      <c r="M24" s="25">
        <f t="shared" si="17"/>
        <v>0</v>
      </c>
      <c r="N24" s="25">
        <f t="shared" si="2"/>
        <v>0</v>
      </c>
      <c r="O24" s="25">
        <f t="shared" si="3"/>
        <v>0</v>
      </c>
      <c r="P24" s="25">
        <f t="shared" si="4"/>
        <v>0</v>
      </c>
      <c r="Q24" s="24">
        <f t="shared" si="5"/>
        <v>0</v>
      </c>
      <c r="R24" s="24">
        <f t="shared" si="18"/>
        <v>0</v>
      </c>
      <c r="S24" s="24">
        <f t="shared" si="6"/>
        <v>0</v>
      </c>
      <c r="T24" s="24">
        <f t="shared" si="6"/>
        <v>0</v>
      </c>
      <c r="U24" s="26">
        <f t="shared" si="19"/>
        <v>0</v>
      </c>
      <c r="V24" s="27">
        <f t="shared" si="7"/>
        <v>0</v>
      </c>
      <c r="W24" s="27">
        <f t="shared" si="8"/>
        <v>0</v>
      </c>
      <c r="X24" s="27">
        <f t="shared" si="9"/>
        <v>0</v>
      </c>
      <c r="Y24" s="25">
        <f t="shared" si="20"/>
        <v>0</v>
      </c>
      <c r="Z24" s="25">
        <f t="shared" si="10"/>
        <v>0</v>
      </c>
      <c r="AA24" s="25">
        <f t="shared" si="11"/>
        <v>0</v>
      </c>
      <c r="AB24" s="25">
        <f t="shared" si="12"/>
        <v>0</v>
      </c>
      <c r="AC24" s="25">
        <f t="shared" si="13"/>
        <v>0</v>
      </c>
      <c r="AD24" s="18">
        <f t="shared" si="14"/>
        <v>0</v>
      </c>
      <c r="AE24" s="18">
        <f t="shared" si="21"/>
        <v>0</v>
      </c>
      <c r="AF24" s="18" t="e">
        <f t="shared" si="22"/>
        <v>#VALUE!</v>
      </c>
      <c r="AG24" s="28">
        <f t="shared" si="23"/>
        <v>0</v>
      </c>
      <c r="AH24" s="18" t="e">
        <f t="shared" si="15"/>
        <v>#VALUE!</v>
      </c>
    </row>
    <row r="25" spans="1:34" ht="18" customHeight="1" x14ac:dyDescent="0.25">
      <c r="A25" s="36" t="s">
        <v>53</v>
      </c>
      <c r="B25" s="37">
        <f>SUM(B11:B24)</f>
        <v>0</v>
      </c>
      <c r="C25" s="38" t="s">
        <v>54</v>
      </c>
      <c r="D25" s="39" t="s">
        <v>55</v>
      </c>
      <c r="E25" s="40">
        <f>SUM(E11:E24)</f>
        <v>0</v>
      </c>
      <c r="F25" s="40"/>
      <c r="G25" s="40">
        <f>SUM(G11:G24)</f>
        <v>0</v>
      </c>
      <c r="H25" s="40">
        <f>SUM(H11:H24)</f>
        <v>0</v>
      </c>
      <c r="I25" s="40"/>
      <c r="J25" s="40">
        <f>SUM(J11:J24)</f>
        <v>0</v>
      </c>
      <c r="K25" s="40">
        <f>SUM(K11:K24)</f>
        <v>0</v>
      </c>
      <c r="L25" s="25">
        <f t="shared" si="16"/>
        <v>0</v>
      </c>
      <c r="M25" s="25">
        <f t="shared" si="17"/>
        <v>0</v>
      </c>
      <c r="N25" s="40"/>
      <c r="O25" s="40">
        <f>SUM(O11:O24)</f>
        <v>0</v>
      </c>
      <c r="P25" s="40">
        <f>SUM(P11:P24)</f>
        <v>0</v>
      </c>
      <c r="Q25" s="40">
        <f>SUM(Q11:Q24)</f>
        <v>0</v>
      </c>
      <c r="R25" s="40"/>
      <c r="S25" s="40">
        <f>SUM(S11:S24)</f>
        <v>0</v>
      </c>
      <c r="T25" s="40">
        <f>SUM(T11:T24)</f>
        <v>0</v>
      </c>
      <c r="U25" s="26">
        <f t="shared" si="19"/>
        <v>0</v>
      </c>
      <c r="V25" s="40">
        <f t="shared" ref="V25:AH25" si="24">SUM(V11:V24)</f>
        <v>0</v>
      </c>
      <c r="W25" s="40">
        <f t="shared" si="24"/>
        <v>0</v>
      </c>
      <c r="X25" s="40">
        <f t="shared" si="24"/>
        <v>0</v>
      </c>
      <c r="Y25" s="40">
        <f t="shared" si="24"/>
        <v>0</v>
      </c>
      <c r="Z25" s="40">
        <f t="shared" si="24"/>
        <v>0</v>
      </c>
      <c r="AA25" s="40">
        <f t="shared" si="24"/>
        <v>0</v>
      </c>
      <c r="AB25" s="40">
        <f t="shared" si="24"/>
        <v>0</v>
      </c>
      <c r="AC25" s="41">
        <f t="shared" si="24"/>
        <v>0</v>
      </c>
      <c r="AD25" s="41">
        <f t="shared" si="24"/>
        <v>0</v>
      </c>
      <c r="AE25" s="41">
        <f t="shared" si="24"/>
        <v>0</v>
      </c>
      <c r="AF25" s="41" t="e">
        <f t="shared" si="24"/>
        <v>#VALUE!</v>
      </c>
      <c r="AG25" s="41">
        <f t="shared" si="24"/>
        <v>0</v>
      </c>
      <c r="AH25" s="41" t="e">
        <f t="shared" si="24"/>
        <v>#VALUE!</v>
      </c>
    </row>
    <row r="26" spans="1:34" s="4" customFormat="1" x14ac:dyDescent="0.25">
      <c r="A26" s="8"/>
      <c r="B26" s="57" t="s">
        <v>76</v>
      </c>
      <c r="C26" s="57"/>
      <c r="D26" s="57"/>
      <c r="E26" s="40">
        <f>E25*6</f>
        <v>0</v>
      </c>
      <c r="F26" s="40"/>
      <c r="G26" s="40">
        <f>G25*6</f>
        <v>0</v>
      </c>
      <c r="H26" s="40">
        <f>H25*6</f>
        <v>0</v>
      </c>
      <c r="I26" s="40"/>
      <c r="J26" s="40">
        <f>J25*6</f>
        <v>0</v>
      </c>
      <c r="K26" s="40">
        <f t="shared" ref="K26:M26" si="25">K25*6</f>
        <v>0</v>
      </c>
      <c r="L26" s="40">
        <f t="shared" si="25"/>
        <v>0</v>
      </c>
      <c r="M26" s="40">
        <f t="shared" si="25"/>
        <v>0</v>
      </c>
      <c r="N26" s="39" t="s">
        <v>55</v>
      </c>
      <c r="O26" s="40">
        <f>O25*6</f>
        <v>0</v>
      </c>
      <c r="P26" s="40">
        <f t="shared" ref="P26:Q26" si="26">P25*6</f>
        <v>0</v>
      </c>
      <c r="Q26" s="40">
        <f t="shared" si="26"/>
        <v>0</v>
      </c>
      <c r="R26" s="40"/>
      <c r="S26" s="40">
        <f>S25*6</f>
        <v>0</v>
      </c>
      <c r="T26" s="40">
        <f t="shared" ref="T26:AA26" si="27">T25*6</f>
        <v>0</v>
      </c>
      <c r="U26" s="40">
        <f t="shared" si="27"/>
        <v>0</v>
      </c>
      <c r="V26" s="40">
        <f t="shared" si="27"/>
        <v>0</v>
      </c>
      <c r="W26" s="40">
        <f t="shared" si="27"/>
        <v>0</v>
      </c>
      <c r="X26" s="40">
        <f t="shared" si="27"/>
        <v>0</v>
      </c>
      <c r="Y26" s="40">
        <f t="shared" si="27"/>
        <v>0</v>
      </c>
      <c r="Z26" s="40">
        <f t="shared" si="27"/>
        <v>0</v>
      </c>
      <c r="AA26" s="40">
        <f t="shared" si="27"/>
        <v>0</v>
      </c>
      <c r="AB26" s="41">
        <f>AB25*6</f>
        <v>0</v>
      </c>
      <c r="AC26" s="39" t="s">
        <v>55</v>
      </c>
      <c r="AD26" s="42">
        <f t="shared" ref="AD26" si="28">AD25*12</f>
        <v>0</v>
      </c>
      <c r="AH26" s="43" t="e">
        <f>AH25*12</f>
        <v>#VALUE!</v>
      </c>
    </row>
    <row r="27" spans="1:34" s="4" customFormat="1" x14ac:dyDescent="0.25">
      <c r="A27" s="4" t="s">
        <v>56</v>
      </c>
      <c r="B27" s="44"/>
      <c r="C27" s="44"/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45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3"/>
      <c r="AC27" s="45"/>
      <c r="AD27" s="42"/>
      <c r="AH27" s="43"/>
    </row>
    <row r="28" spans="1:34" s="4" customFormat="1" x14ac:dyDescent="0.25">
      <c r="A28" s="4" t="s">
        <v>57</v>
      </c>
    </row>
    <row r="29" spans="1:34" s="4" customFormat="1" x14ac:dyDescent="0.25">
      <c r="A29" s="4" t="s">
        <v>58</v>
      </c>
    </row>
    <row r="30" spans="1:34" s="4" customFormat="1" x14ac:dyDescent="0.25">
      <c r="A30" s="4" t="s">
        <v>59</v>
      </c>
    </row>
    <row r="31" spans="1:34" x14ac:dyDescent="0.25">
      <c r="A31" s="3" t="s">
        <v>60</v>
      </c>
      <c r="C31" s="46"/>
    </row>
    <row r="33" spans="1:10" x14ac:dyDescent="0.25">
      <c r="A33" s="4" t="s">
        <v>61</v>
      </c>
      <c r="E33" s="3" t="s">
        <v>62</v>
      </c>
      <c r="J33" s="3" t="s">
        <v>63</v>
      </c>
    </row>
    <row r="34" spans="1:10" x14ac:dyDescent="0.25">
      <c r="A34" s="4" t="s">
        <v>64</v>
      </c>
    </row>
  </sheetData>
  <mergeCells count="26">
    <mergeCell ref="Z5:AA5"/>
    <mergeCell ref="A7:A9"/>
    <mergeCell ref="B7:B9"/>
    <mergeCell ref="C7:C9"/>
    <mergeCell ref="D7:D9"/>
    <mergeCell ref="E7:M7"/>
    <mergeCell ref="N7:N9"/>
    <mergeCell ref="O7:O9"/>
    <mergeCell ref="P7:AC7"/>
    <mergeCell ref="Y8:Y9"/>
    <mergeCell ref="AC5:AD5"/>
    <mergeCell ref="B26:D26"/>
    <mergeCell ref="AD7:AH7"/>
    <mergeCell ref="E8:J8"/>
    <mergeCell ref="K8:K9"/>
    <mergeCell ref="L8:L9"/>
    <mergeCell ref="M8:M9"/>
    <mergeCell ref="P8:T8"/>
    <mergeCell ref="U8:U9"/>
    <mergeCell ref="V8:V9"/>
    <mergeCell ref="W8:W9"/>
    <mergeCell ref="X8:X9"/>
    <mergeCell ref="Z8:Z9"/>
    <mergeCell ref="AA8:AA9"/>
    <mergeCell ref="AB8:AB9"/>
    <mergeCell ref="AC8:AC9"/>
  </mergeCells>
  <pageMargins left="0.11811023622047245" right="0.11811023622047245" top="0.55118110236220474" bottom="0.55118110236220474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zoomScaleNormal="100" workbookViewId="0">
      <selection activeCell="Q34" sqref="Q34"/>
    </sheetView>
  </sheetViews>
  <sheetFormatPr defaultColWidth="8.7109375" defaultRowHeight="15.75" x14ac:dyDescent="0.25"/>
  <cols>
    <col min="1" max="1" width="11.42578125" style="3" customWidth="1"/>
    <col min="2" max="2" width="8.28515625" style="3" customWidth="1"/>
    <col min="3" max="3" width="22.85546875" style="3" customWidth="1"/>
    <col min="4" max="4" width="6.28515625" style="3" customWidth="1"/>
    <col min="5" max="5" width="13.42578125" style="3" customWidth="1"/>
    <col min="6" max="6" width="12.28515625" style="3" customWidth="1"/>
    <col min="7" max="7" width="11.85546875" style="3" customWidth="1"/>
    <col min="8" max="8" width="10" style="3" customWidth="1"/>
    <col min="9" max="9" width="8.85546875" style="3" customWidth="1"/>
    <col min="10" max="10" width="10.28515625" style="3" customWidth="1"/>
    <col min="11" max="15" width="11.5703125" style="3" customWidth="1"/>
    <col min="16" max="16" width="14.85546875" style="3" customWidth="1"/>
    <col min="17" max="17" width="12.140625" style="3" customWidth="1"/>
    <col min="18" max="18" width="18.5703125" style="3" customWidth="1"/>
    <col min="19" max="19" width="8.28515625" style="3" customWidth="1"/>
    <col min="20" max="20" width="8.5703125" style="3" customWidth="1"/>
    <col min="21" max="21" width="11.5703125" style="3" customWidth="1"/>
    <col min="22" max="23" width="10" style="3" customWidth="1"/>
    <col min="24" max="24" width="13" style="3" customWidth="1"/>
    <col min="25" max="25" width="12.42578125" style="3" customWidth="1"/>
    <col min="26" max="26" width="10" style="3" customWidth="1"/>
    <col min="27" max="27" width="12.42578125" style="3" customWidth="1"/>
    <col min="28" max="28" width="12.140625" style="3" customWidth="1"/>
    <col min="29" max="29" width="13.85546875" style="3" customWidth="1"/>
    <col min="30" max="34" width="13.42578125" style="4" customWidth="1"/>
    <col min="35" max="16384" width="8.7109375" style="3"/>
  </cols>
  <sheetData>
    <row r="1" spans="1:34" x14ac:dyDescent="0.2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 t="s">
        <v>1</v>
      </c>
      <c r="T1" s="1"/>
      <c r="U1" s="1"/>
      <c r="V1" s="1"/>
      <c r="W1" s="1" t="s">
        <v>73</v>
      </c>
      <c r="X1" s="1"/>
      <c r="Y1" s="1"/>
      <c r="Z1" s="1"/>
      <c r="AA1" s="1"/>
    </row>
    <row r="2" spans="1:34" x14ac:dyDescent="0.25">
      <c r="A2" s="1"/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 t="s">
        <v>66</v>
      </c>
      <c r="X2" s="1"/>
      <c r="Y2" s="1"/>
      <c r="Z2" s="1"/>
      <c r="AA2" s="1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 t="s">
        <v>3</v>
      </c>
      <c r="J3" s="1"/>
      <c r="K3" s="1"/>
      <c r="L3" s="1"/>
      <c r="M3" s="1"/>
      <c r="N3" s="1"/>
      <c r="O3" s="1"/>
      <c r="P3" s="1"/>
      <c r="Q3" s="1"/>
      <c r="R3" s="1" t="s">
        <v>3</v>
      </c>
      <c r="S3" s="1"/>
      <c r="T3" s="1"/>
      <c r="U3" s="1"/>
      <c r="V3" s="1"/>
      <c r="W3" s="1"/>
      <c r="X3" s="1"/>
      <c r="Y3" s="1"/>
      <c r="Z3" s="1"/>
      <c r="AA3" s="1"/>
    </row>
    <row r="4" spans="1:34" s="4" customFormat="1" x14ac:dyDescent="0.25">
      <c r="A4" s="4" t="s">
        <v>4</v>
      </c>
      <c r="D4" s="5"/>
      <c r="E4" s="6" t="s">
        <v>69</v>
      </c>
      <c r="F4" s="2"/>
      <c r="G4" s="2"/>
      <c r="H4" s="2"/>
      <c r="I4" s="2"/>
      <c r="J4" s="1"/>
      <c r="K4" s="1"/>
      <c r="L4" s="1"/>
      <c r="AC4" s="53"/>
      <c r="AD4" s="53"/>
      <c r="AE4" s="53"/>
      <c r="AF4" s="53"/>
    </row>
    <row r="5" spans="1:34" s="4" customFormat="1" ht="52.5" customHeight="1" x14ac:dyDescent="0.25">
      <c r="C5" s="7"/>
      <c r="E5" s="2" t="s">
        <v>5</v>
      </c>
      <c r="F5" s="2"/>
      <c r="G5" s="2"/>
      <c r="H5" s="2"/>
      <c r="I5" s="2"/>
      <c r="J5" s="2"/>
      <c r="K5" s="2"/>
      <c r="L5" s="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60" t="s">
        <v>67</v>
      </c>
      <c r="AA5" s="60"/>
      <c r="AB5" s="8">
        <v>4300</v>
      </c>
      <c r="AC5" s="66"/>
      <c r="AD5" s="66"/>
      <c r="AE5" s="53"/>
      <c r="AF5" s="53"/>
    </row>
    <row r="6" spans="1:34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4" ht="30.95" customHeight="1" x14ac:dyDescent="0.25">
      <c r="A7" s="61" t="s">
        <v>6</v>
      </c>
      <c r="B7" s="59" t="s">
        <v>7</v>
      </c>
      <c r="C7" s="59" t="s">
        <v>8</v>
      </c>
      <c r="D7" s="62" t="s">
        <v>9</v>
      </c>
      <c r="E7" s="65" t="s">
        <v>74</v>
      </c>
      <c r="F7" s="65"/>
      <c r="G7" s="65"/>
      <c r="H7" s="65"/>
      <c r="I7" s="65"/>
      <c r="J7" s="65"/>
      <c r="K7" s="65"/>
      <c r="L7" s="65"/>
      <c r="M7" s="65"/>
      <c r="N7" s="59" t="s">
        <v>71</v>
      </c>
      <c r="O7" s="59" t="s">
        <v>72</v>
      </c>
      <c r="P7" s="65" t="s">
        <v>68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58" t="s">
        <v>10</v>
      </c>
      <c r="AE7" s="58"/>
      <c r="AF7" s="58"/>
      <c r="AG7" s="58"/>
      <c r="AH7" s="58"/>
    </row>
    <row r="8" spans="1:34" s="12" customFormat="1" ht="70.5" customHeight="1" x14ac:dyDescent="0.25">
      <c r="A8" s="61"/>
      <c r="B8" s="59"/>
      <c r="C8" s="59"/>
      <c r="D8" s="63"/>
      <c r="E8" s="59" t="s">
        <v>11</v>
      </c>
      <c r="F8" s="59"/>
      <c r="G8" s="59"/>
      <c r="H8" s="59"/>
      <c r="I8" s="59"/>
      <c r="J8" s="59"/>
      <c r="K8" s="59" t="s">
        <v>12</v>
      </c>
      <c r="L8" s="59" t="s">
        <v>13</v>
      </c>
      <c r="M8" s="59" t="s">
        <v>14</v>
      </c>
      <c r="N8" s="59"/>
      <c r="O8" s="59"/>
      <c r="P8" s="59" t="s">
        <v>15</v>
      </c>
      <c r="Q8" s="59"/>
      <c r="R8" s="59"/>
      <c r="S8" s="59"/>
      <c r="T8" s="59"/>
      <c r="U8" s="59" t="s">
        <v>16</v>
      </c>
      <c r="V8" s="59" t="s">
        <v>17</v>
      </c>
      <c r="W8" s="59" t="s">
        <v>18</v>
      </c>
      <c r="X8" s="59" t="s">
        <v>19</v>
      </c>
      <c r="Y8" s="59" t="s">
        <v>20</v>
      </c>
      <c r="Z8" s="59" t="s">
        <v>21</v>
      </c>
      <c r="AA8" s="59" t="s">
        <v>22</v>
      </c>
      <c r="AB8" s="59" t="s">
        <v>23</v>
      </c>
      <c r="AC8" s="59" t="s">
        <v>24</v>
      </c>
      <c r="AD8" s="55">
        <f>6.6%</f>
        <v>6.6000000000000003E-2</v>
      </c>
      <c r="AE8" s="56" t="s">
        <v>75</v>
      </c>
      <c r="AF8" s="10" t="s">
        <v>25</v>
      </c>
      <c r="AG8" s="11">
        <v>2.4500000000000001E-2</v>
      </c>
      <c r="AH8" s="9"/>
    </row>
    <row r="9" spans="1:34" ht="267.60000000000002" customHeight="1" x14ac:dyDescent="0.25">
      <c r="A9" s="61"/>
      <c r="B9" s="59"/>
      <c r="C9" s="59"/>
      <c r="D9" s="64"/>
      <c r="E9" s="54" t="s">
        <v>26</v>
      </c>
      <c r="F9" s="54" t="s">
        <v>70</v>
      </c>
      <c r="G9" s="54" t="s">
        <v>27</v>
      </c>
      <c r="H9" s="54" t="s">
        <v>28</v>
      </c>
      <c r="I9" s="54" t="s">
        <v>29</v>
      </c>
      <c r="J9" s="54" t="s">
        <v>30</v>
      </c>
      <c r="K9" s="59"/>
      <c r="L9" s="59"/>
      <c r="M9" s="59"/>
      <c r="N9" s="59"/>
      <c r="O9" s="59"/>
      <c r="P9" s="54" t="s">
        <v>26</v>
      </c>
      <c r="Q9" s="54" t="s">
        <v>30</v>
      </c>
      <c r="R9" s="54" t="s">
        <v>65</v>
      </c>
      <c r="S9" s="54" t="s">
        <v>31</v>
      </c>
      <c r="T9" s="54" t="s">
        <v>28</v>
      </c>
      <c r="U9" s="59"/>
      <c r="V9" s="59"/>
      <c r="W9" s="59"/>
      <c r="X9" s="59"/>
      <c r="Y9" s="59"/>
      <c r="Z9" s="59"/>
      <c r="AA9" s="59"/>
      <c r="AB9" s="59"/>
      <c r="AC9" s="59"/>
      <c r="AD9" s="14" t="s">
        <v>32</v>
      </c>
      <c r="AE9" s="15" t="s">
        <v>33</v>
      </c>
      <c r="AF9" s="15" t="s">
        <v>34</v>
      </c>
      <c r="AG9" s="16" t="s">
        <v>35</v>
      </c>
      <c r="AH9" s="17" t="s">
        <v>36</v>
      </c>
    </row>
    <row r="10" spans="1:34" s="52" customFormat="1" ht="26.1" customHeight="1" x14ac:dyDescent="0.2">
      <c r="A10" s="47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 t="s">
        <v>37</v>
      </c>
      <c r="H10" s="48">
        <v>7</v>
      </c>
      <c r="I10" s="48">
        <v>8</v>
      </c>
      <c r="J10" s="48">
        <v>9</v>
      </c>
      <c r="K10" s="48" t="s">
        <v>38</v>
      </c>
      <c r="L10" s="48" t="s">
        <v>39</v>
      </c>
      <c r="M10" s="48" t="s">
        <v>40</v>
      </c>
      <c r="N10" s="48" t="s">
        <v>41</v>
      </c>
      <c r="O10" s="48" t="s">
        <v>42</v>
      </c>
      <c r="P10" s="48">
        <v>13</v>
      </c>
      <c r="Q10" s="48">
        <v>14</v>
      </c>
      <c r="R10" s="48" t="s">
        <v>43</v>
      </c>
      <c r="S10" s="48">
        <v>15</v>
      </c>
      <c r="T10" s="48">
        <v>16</v>
      </c>
      <c r="U10" s="48" t="s">
        <v>44</v>
      </c>
      <c r="V10" s="48" t="s">
        <v>45</v>
      </c>
      <c r="W10" s="48" t="s">
        <v>46</v>
      </c>
      <c r="X10" s="48" t="s">
        <v>47</v>
      </c>
      <c r="Y10" s="48" t="s">
        <v>48</v>
      </c>
      <c r="Z10" s="48" t="s">
        <v>49</v>
      </c>
      <c r="AA10" s="48" t="s">
        <v>50</v>
      </c>
      <c r="AB10" s="48" t="s">
        <v>51</v>
      </c>
      <c r="AC10" s="48" t="s">
        <v>52</v>
      </c>
      <c r="AD10" s="49">
        <v>25</v>
      </c>
      <c r="AE10" s="49">
        <v>26</v>
      </c>
      <c r="AF10" s="50">
        <v>27</v>
      </c>
      <c r="AG10" s="50">
        <v>28</v>
      </c>
      <c r="AH10" s="51">
        <v>29</v>
      </c>
    </row>
    <row r="11" spans="1:34" s="29" customFormat="1" ht="24" customHeight="1" x14ac:dyDescent="0.25">
      <c r="A11" s="19"/>
      <c r="B11" s="20"/>
      <c r="C11" s="21"/>
      <c r="D11" s="22"/>
      <c r="E11" s="23"/>
      <c r="F11" s="23"/>
      <c r="G11" s="22"/>
      <c r="H11" s="22"/>
      <c r="I11" s="24">
        <v>0</v>
      </c>
      <c r="J11" s="24">
        <f t="shared" ref="J11:J24" si="0">E11*I11/100</f>
        <v>0</v>
      </c>
      <c r="K11" s="25">
        <f t="shared" ref="K11:K24" si="1">E11*D11%</f>
        <v>0</v>
      </c>
      <c r="L11" s="25">
        <f>E11+F11+G11+H11+J11</f>
        <v>0</v>
      </c>
      <c r="M11" s="25">
        <f>L11+K11</f>
        <v>0</v>
      </c>
      <c r="N11" s="25">
        <f t="shared" ref="N11:N24" si="2">IF(AND(D11&gt;=5,D11&lt;=19),D11+1,IF(D11&gt;=20,20,0))</f>
        <v>0</v>
      </c>
      <c r="O11" s="25">
        <f t="shared" ref="O11:O24" si="3">E11*N11/100-K11</f>
        <v>0</v>
      </c>
      <c r="P11" s="25">
        <f t="shared" ref="P11:P24" si="4">E11</f>
        <v>0</v>
      </c>
      <c r="Q11" s="24">
        <f t="shared" ref="Q11:Q24" si="5">P11*I11/100</f>
        <v>0</v>
      </c>
      <c r="R11" s="24">
        <f>F11</f>
        <v>0</v>
      </c>
      <c r="S11" s="24">
        <f t="shared" ref="S11:T24" si="6">G11</f>
        <v>0</v>
      </c>
      <c r="T11" s="24">
        <f t="shared" si="6"/>
        <v>0</v>
      </c>
      <c r="U11" s="26">
        <f>P11+R11+Q11+S11+T11</f>
        <v>0</v>
      </c>
      <c r="V11" s="27">
        <f t="shared" ref="V11:V24" si="7">IF($AB$5*B11-U11&gt;0,$AB$5*B11-U11,0)</f>
        <v>0</v>
      </c>
      <c r="W11" s="27">
        <f t="shared" ref="W11:W24" si="8">V11*N11%</f>
        <v>0</v>
      </c>
      <c r="X11" s="27">
        <f t="shared" ref="X11:X24" si="9">V11+P11</f>
        <v>0</v>
      </c>
      <c r="Y11" s="25">
        <f>U11+V11</f>
        <v>0</v>
      </c>
      <c r="Z11" s="25">
        <f t="shared" ref="Z11:Z24" si="10">X11*N11%</f>
        <v>0</v>
      </c>
      <c r="AA11" s="25">
        <f t="shared" ref="AA11:AA24" si="11">Y11+Z11</f>
        <v>0</v>
      </c>
      <c r="AB11" s="25">
        <f t="shared" ref="AB11:AB24" si="12">AA11-M11</f>
        <v>0</v>
      </c>
      <c r="AC11" s="25">
        <f t="shared" ref="AC11:AC24" si="13">AB11*12</f>
        <v>0</v>
      </c>
      <c r="AD11" s="18">
        <f t="shared" ref="AD11:AD24" si="14">IF(M11*$AD$8-(V11+V11*N11%)&gt;0,M11*$AD$8-(V11+V11*N11%),0)</f>
        <v>0</v>
      </c>
      <c r="AE11" s="18">
        <f>AD11*12</f>
        <v>0</v>
      </c>
      <c r="AF11" s="18" t="e">
        <f>(AE11)*$AF$8</f>
        <v>#VALUE!</v>
      </c>
      <c r="AG11" s="28">
        <f>(AE11)*$AG$8</f>
        <v>0</v>
      </c>
      <c r="AH11" s="18" t="e">
        <f t="shared" ref="AH11:AH24" si="15">AE11+AF11+AG11</f>
        <v>#VALUE!</v>
      </c>
    </row>
    <row r="12" spans="1:34" s="32" customFormat="1" ht="24.75" customHeight="1" x14ac:dyDescent="0.25">
      <c r="A12" s="30"/>
      <c r="B12" s="20"/>
      <c r="C12" s="31"/>
      <c r="D12" s="22"/>
      <c r="E12" s="23"/>
      <c r="F12" s="23"/>
      <c r="G12" s="22"/>
      <c r="H12" s="22"/>
      <c r="I12" s="24">
        <v>0</v>
      </c>
      <c r="J12" s="24">
        <f t="shared" si="0"/>
        <v>0</v>
      </c>
      <c r="K12" s="25">
        <f t="shared" si="1"/>
        <v>0</v>
      </c>
      <c r="L12" s="25">
        <f t="shared" ref="L12:L25" si="16">E12+F12+G12+H12+J12</f>
        <v>0</v>
      </c>
      <c r="M12" s="25">
        <f t="shared" ref="M12:M25" si="17">L12+K12</f>
        <v>0</v>
      </c>
      <c r="N12" s="25">
        <f t="shared" si="2"/>
        <v>0</v>
      </c>
      <c r="O12" s="25">
        <f t="shared" si="3"/>
        <v>0</v>
      </c>
      <c r="P12" s="25">
        <f t="shared" si="4"/>
        <v>0</v>
      </c>
      <c r="Q12" s="24">
        <f t="shared" si="5"/>
        <v>0</v>
      </c>
      <c r="R12" s="24">
        <f t="shared" ref="R12:R24" si="18">F12</f>
        <v>0</v>
      </c>
      <c r="S12" s="24">
        <f t="shared" si="6"/>
        <v>0</v>
      </c>
      <c r="T12" s="24">
        <f t="shared" si="6"/>
        <v>0</v>
      </c>
      <c r="U12" s="26">
        <f t="shared" ref="U12:U25" si="19">P12+R12+Q12+S12+T12</f>
        <v>0</v>
      </c>
      <c r="V12" s="27">
        <f t="shared" si="7"/>
        <v>0</v>
      </c>
      <c r="W12" s="27">
        <f t="shared" si="8"/>
        <v>0</v>
      </c>
      <c r="X12" s="27">
        <f t="shared" si="9"/>
        <v>0</v>
      </c>
      <c r="Y12" s="25">
        <f t="shared" ref="Y12:Y24" si="20">U12+V12</f>
        <v>0</v>
      </c>
      <c r="Z12" s="25">
        <f t="shared" si="10"/>
        <v>0</v>
      </c>
      <c r="AA12" s="25">
        <f t="shared" si="11"/>
        <v>0</v>
      </c>
      <c r="AB12" s="25">
        <f t="shared" si="12"/>
        <v>0</v>
      </c>
      <c r="AC12" s="25">
        <f t="shared" si="13"/>
        <v>0</v>
      </c>
      <c r="AD12" s="18">
        <f t="shared" si="14"/>
        <v>0</v>
      </c>
      <c r="AE12" s="18">
        <f t="shared" ref="AE12:AE24" si="21">AD12*12</f>
        <v>0</v>
      </c>
      <c r="AF12" s="18" t="e">
        <f t="shared" ref="AF12:AF24" si="22">(AE12)*$AF$8</f>
        <v>#VALUE!</v>
      </c>
      <c r="AG12" s="28">
        <f t="shared" ref="AG12:AG24" si="23">(AE12)*$AG$8</f>
        <v>0</v>
      </c>
      <c r="AH12" s="18" t="e">
        <f t="shared" si="15"/>
        <v>#VALUE!</v>
      </c>
    </row>
    <row r="13" spans="1:34" s="32" customFormat="1" ht="21.75" customHeight="1" x14ac:dyDescent="0.25">
      <c r="A13" s="30"/>
      <c r="B13" s="20"/>
      <c r="C13" s="31"/>
      <c r="D13" s="22"/>
      <c r="E13" s="23"/>
      <c r="F13" s="23"/>
      <c r="G13" s="22"/>
      <c r="H13" s="22"/>
      <c r="I13" s="24">
        <v>0</v>
      </c>
      <c r="J13" s="24">
        <f t="shared" si="0"/>
        <v>0</v>
      </c>
      <c r="K13" s="25">
        <f t="shared" si="1"/>
        <v>0</v>
      </c>
      <c r="L13" s="25">
        <f t="shared" si="16"/>
        <v>0</v>
      </c>
      <c r="M13" s="25">
        <f t="shared" si="17"/>
        <v>0</v>
      </c>
      <c r="N13" s="25">
        <f t="shared" si="2"/>
        <v>0</v>
      </c>
      <c r="O13" s="25">
        <f t="shared" si="3"/>
        <v>0</v>
      </c>
      <c r="P13" s="25">
        <f t="shared" si="4"/>
        <v>0</v>
      </c>
      <c r="Q13" s="24">
        <f t="shared" si="5"/>
        <v>0</v>
      </c>
      <c r="R13" s="24">
        <f t="shared" si="18"/>
        <v>0</v>
      </c>
      <c r="S13" s="24">
        <f t="shared" si="6"/>
        <v>0</v>
      </c>
      <c r="T13" s="24">
        <f t="shared" si="6"/>
        <v>0</v>
      </c>
      <c r="U13" s="26">
        <f t="shared" si="19"/>
        <v>0</v>
      </c>
      <c r="V13" s="27">
        <f t="shared" si="7"/>
        <v>0</v>
      </c>
      <c r="W13" s="27">
        <f t="shared" si="8"/>
        <v>0</v>
      </c>
      <c r="X13" s="27">
        <f t="shared" si="9"/>
        <v>0</v>
      </c>
      <c r="Y13" s="25">
        <f t="shared" si="20"/>
        <v>0</v>
      </c>
      <c r="Z13" s="25">
        <f t="shared" si="10"/>
        <v>0</v>
      </c>
      <c r="AA13" s="25">
        <f t="shared" si="11"/>
        <v>0</v>
      </c>
      <c r="AB13" s="25">
        <f t="shared" si="12"/>
        <v>0</v>
      </c>
      <c r="AC13" s="25">
        <f t="shared" si="13"/>
        <v>0</v>
      </c>
      <c r="AD13" s="18">
        <f t="shared" si="14"/>
        <v>0</v>
      </c>
      <c r="AE13" s="18">
        <f t="shared" si="21"/>
        <v>0</v>
      </c>
      <c r="AF13" s="18" t="e">
        <f t="shared" si="22"/>
        <v>#VALUE!</v>
      </c>
      <c r="AG13" s="28">
        <f t="shared" si="23"/>
        <v>0</v>
      </c>
      <c r="AH13" s="18" t="e">
        <f t="shared" si="15"/>
        <v>#VALUE!</v>
      </c>
    </row>
    <row r="14" spans="1:34" s="32" customFormat="1" ht="21.75" customHeight="1" x14ac:dyDescent="0.25">
      <c r="A14" s="30"/>
      <c r="B14" s="20"/>
      <c r="C14" s="31"/>
      <c r="D14" s="22"/>
      <c r="E14" s="23"/>
      <c r="F14" s="23"/>
      <c r="G14" s="22"/>
      <c r="H14" s="22"/>
      <c r="I14" s="24">
        <v>0</v>
      </c>
      <c r="J14" s="24">
        <f t="shared" si="0"/>
        <v>0</v>
      </c>
      <c r="K14" s="25">
        <f t="shared" si="1"/>
        <v>0</v>
      </c>
      <c r="L14" s="25">
        <f t="shared" si="16"/>
        <v>0</v>
      </c>
      <c r="M14" s="25">
        <f t="shared" si="17"/>
        <v>0</v>
      </c>
      <c r="N14" s="25">
        <f t="shared" si="2"/>
        <v>0</v>
      </c>
      <c r="O14" s="25">
        <f t="shared" si="3"/>
        <v>0</v>
      </c>
      <c r="P14" s="25">
        <f t="shared" si="4"/>
        <v>0</v>
      </c>
      <c r="Q14" s="24">
        <f t="shared" si="5"/>
        <v>0</v>
      </c>
      <c r="R14" s="24">
        <f t="shared" si="18"/>
        <v>0</v>
      </c>
      <c r="S14" s="24">
        <f t="shared" si="6"/>
        <v>0</v>
      </c>
      <c r="T14" s="24">
        <f t="shared" si="6"/>
        <v>0</v>
      </c>
      <c r="U14" s="26">
        <f t="shared" si="19"/>
        <v>0</v>
      </c>
      <c r="V14" s="27">
        <f t="shared" si="7"/>
        <v>0</v>
      </c>
      <c r="W14" s="27">
        <f t="shared" si="8"/>
        <v>0</v>
      </c>
      <c r="X14" s="27">
        <f t="shared" si="9"/>
        <v>0</v>
      </c>
      <c r="Y14" s="25">
        <f t="shared" si="20"/>
        <v>0</v>
      </c>
      <c r="Z14" s="25">
        <f t="shared" si="10"/>
        <v>0</v>
      </c>
      <c r="AA14" s="25">
        <f t="shared" si="11"/>
        <v>0</v>
      </c>
      <c r="AB14" s="25">
        <f t="shared" si="12"/>
        <v>0</v>
      </c>
      <c r="AC14" s="25">
        <f t="shared" si="13"/>
        <v>0</v>
      </c>
      <c r="AD14" s="18">
        <f t="shared" si="14"/>
        <v>0</v>
      </c>
      <c r="AE14" s="18">
        <f t="shared" si="21"/>
        <v>0</v>
      </c>
      <c r="AF14" s="18" t="e">
        <f t="shared" si="22"/>
        <v>#VALUE!</v>
      </c>
      <c r="AG14" s="28">
        <f t="shared" si="23"/>
        <v>0</v>
      </c>
      <c r="AH14" s="18" t="e">
        <f t="shared" si="15"/>
        <v>#VALUE!</v>
      </c>
    </row>
    <row r="15" spans="1:34" s="32" customFormat="1" ht="18" customHeight="1" x14ac:dyDescent="0.25">
      <c r="A15" s="30"/>
      <c r="B15" s="20"/>
      <c r="C15" s="31"/>
      <c r="D15" s="22"/>
      <c r="E15" s="23"/>
      <c r="F15" s="23"/>
      <c r="G15" s="22"/>
      <c r="H15" s="22"/>
      <c r="I15" s="24">
        <v>0</v>
      </c>
      <c r="J15" s="24">
        <f t="shared" si="0"/>
        <v>0</v>
      </c>
      <c r="K15" s="25">
        <f t="shared" si="1"/>
        <v>0</v>
      </c>
      <c r="L15" s="25">
        <f t="shared" si="16"/>
        <v>0</v>
      </c>
      <c r="M15" s="25">
        <f t="shared" si="17"/>
        <v>0</v>
      </c>
      <c r="N15" s="25">
        <f t="shared" si="2"/>
        <v>0</v>
      </c>
      <c r="O15" s="25">
        <f t="shared" si="3"/>
        <v>0</v>
      </c>
      <c r="P15" s="25">
        <f t="shared" si="4"/>
        <v>0</v>
      </c>
      <c r="Q15" s="24">
        <f t="shared" si="5"/>
        <v>0</v>
      </c>
      <c r="R15" s="24">
        <f t="shared" si="18"/>
        <v>0</v>
      </c>
      <c r="S15" s="24">
        <f t="shared" si="6"/>
        <v>0</v>
      </c>
      <c r="T15" s="24">
        <f t="shared" si="6"/>
        <v>0</v>
      </c>
      <c r="U15" s="26">
        <f t="shared" si="19"/>
        <v>0</v>
      </c>
      <c r="V15" s="27">
        <f t="shared" si="7"/>
        <v>0</v>
      </c>
      <c r="W15" s="27">
        <f t="shared" si="8"/>
        <v>0</v>
      </c>
      <c r="X15" s="27">
        <f t="shared" si="9"/>
        <v>0</v>
      </c>
      <c r="Y15" s="25">
        <f t="shared" si="20"/>
        <v>0</v>
      </c>
      <c r="Z15" s="25">
        <f t="shared" si="10"/>
        <v>0</v>
      </c>
      <c r="AA15" s="25">
        <f t="shared" si="11"/>
        <v>0</v>
      </c>
      <c r="AB15" s="25">
        <f t="shared" si="12"/>
        <v>0</v>
      </c>
      <c r="AC15" s="25">
        <f t="shared" si="13"/>
        <v>0</v>
      </c>
      <c r="AD15" s="18">
        <f t="shared" si="14"/>
        <v>0</v>
      </c>
      <c r="AE15" s="18">
        <f t="shared" si="21"/>
        <v>0</v>
      </c>
      <c r="AF15" s="18" t="e">
        <f t="shared" si="22"/>
        <v>#VALUE!</v>
      </c>
      <c r="AG15" s="28">
        <f t="shared" si="23"/>
        <v>0</v>
      </c>
      <c r="AH15" s="18" t="e">
        <f t="shared" si="15"/>
        <v>#VALUE!</v>
      </c>
    </row>
    <row r="16" spans="1:34" s="32" customFormat="1" ht="18" customHeight="1" x14ac:dyDescent="0.25">
      <c r="A16" s="30"/>
      <c r="B16" s="20"/>
      <c r="C16" s="31"/>
      <c r="D16" s="22"/>
      <c r="E16" s="23"/>
      <c r="F16" s="23"/>
      <c r="G16" s="22"/>
      <c r="H16" s="22"/>
      <c r="I16" s="24">
        <v>0</v>
      </c>
      <c r="J16" s="24">
        <f t="shared" si="0"/>
        <v>0</v>
      </c>
      <c r="K16" s="25">
        <f t="shared" si="1"/>
        <v>0</v>
      </c>
      <c r="L16" s="25">
        <f t="shared" si="16"/>
        <v>0</v>
      </c>
      <c r="M16" s="25">
        <f t="shared" si="17"/>
        <v>0</v>
      </c>
      <c r="N16" s="25">
        <f t="shared" si="2"/>
        <v>0</v>
      </c>
      <c r="O16" s="25">
        <f t="shared" si="3"/>
        <v>0</v>
      </c>
      <c r="P16" s="25">
        <f t="shared" si="4"/>
        <v>0</v>
      </c>
      <c r="Q16" s="24">
        <f t="shared" si="5"/>
        <v>0</v>
      </c>
      <c r="R16" s="24">
        <f t="shared" si="18"/>
        <v>0</v>
      </c>
      <c r="S16" s="24">
        <f t="shared" si="6"/>
        <v>0</v>
      </c>
      <c r="T16" s="24">
        <f t="shared" si="6"/>
        <v>0</v>
      </c>
      <c r="U16" s="26">
        <f t="shared" si="19"/>
        <v>0</v>
      </c>
      <c r="V16" s="27">
        <f t="shared" si="7"/>
        <v>0</v>
      </c>
      <c r="W16" s="27">
        <f t="shared" si="8"/>
        <v>0</v>
      </c>
      <c r="X16" s="27">
        <f t="shared" si="9"/>
        <v>0</v>
      </c>
      <c r="Y16" s="25">
        <f t="shared" si="20"/>
        <v>0</v>
      </c>
      <c r="Z16" s="25">
        <f t="shared" si="10"/>
        <v>0</v>
      </c>
      <c r="AA16" s="25">
        <f t="shared" si="11"/>
        <v>0</v>
      </c>
      <c r="AB16" s="25">
        <f t="shared" si="12"/>
        <v>0</v>
      </c>
      <c r="AC16" s="25">
        <f t="shared" si="13"/>
        <v>0</v>
      </c>
      <c r="AD16" s="18">
        <f t="shared" si="14"/>
        <v>0</v>
      </c>
      <c r="AE16" s="18">
        <f t="shared" si="21"/>
        <v>0</v>
      </c>
      <c r="AF16" s="18" t="e">
        <f t="shared" si="22"/>
        <v>#VALUE!</v>
      </c>
      <c r="AG16" s="28">
        <f t="shared" si="23"/>
        <v>0</v>
      </c>
      <c r="AH16" s="18" t="e">
        <f t="shared" si="15"/>
        <v>#VALUE!</v>
      </c>
    </row>
    <row r="17" spans="1:34" s="32" customFormat="1" ht="18" customHeight="1" x14ac:dyDescent="0.25">
      <c r="A17" s="30"/>
      <c r="B17" s="20"/>
      <c r="C17" s="31"/>
      <c r="D17" s="22"/>
      <c r="E17" s="23"/>
      <c r="F17" s="23"/>
      <c r="G17" s="22"/>
      <c r="H17" s="22"/>
      <c r="I17" s="24">
        <v>0</v>
      </c>
      <c r="J17" s="24">
        <f t="shared" si="0"/>
        <v>0</v>
      </c>
      <c r="K17" s="25">
        <f t="shared" si="1"/>
        <v>0</v>
      </c>
      <c r="L17" s="25">
        <f t="shared" si="16"/>
        <v>0</v>
      </c>
      <c r="M17" s="25">
        <f t="shared" si="17"/>
        <v>0</v>
      </c>
      <c r="N17" s="25">
        <f t="shared" si="2"/>
        <v>0</v>
      </c>
      <c r="O17" s="25">
        <f t="shared" si="3"/>
        <v>0</v>
      </c>
      <c r="P17" s="25">
        <f t="shared" si="4"/>
        <v>0</v>
      </c>
      <c r="Q17" s="24">
        <f t="shared" si="5"/>
        <v>0</v>
      </c>
      <c r="R17" s="24">
        <f t="shared" si="18"/>
        <v>0</v>
      </c>
      <c r="S17" s="24">
        <f t="shared" si="6"/>
        <v>0</v>
      </c>
      <c r="T17" s="24">
        <f t="shared" si="6"/>
        <v>0</v>
      </c>
      <c r="U17" s="26">
        <f t="shared" si="19"/>
        <v>0</v>
      </c>
      <c r="V17" s="27">
        <f t="shared" si="7"/>
        <v>0</v>
      </c>
      <c r="W17" s="27">
        <f t="shared" si="8"/>
        <v>0</v>
      </c>
      <c r="X17" s="27">
        <f t="shared" si="9"/>
        <v>0</v>
      </c>
      <c r="Y17" s="25">
        <f t="shared" si="20"/>
        <v>0</v>
      </c>
      <c r="Z17" s="25">
        <f t="shared" si="10"/>
        <v>0</v>
      </c>
      <c r="AA17" s="25">
        <f t="shared" si="11"/>
        <v>0</v>
      </c>
      <c r="AB17" s="25">
        <f t="shared" si="12"/>
        <v>0</v>
      </c>
      <c r="AC17" s="25">
        <f t="shared" si="13"/>
        <v>0</v>
      </c>
      <c r="AD17" s="18">
        <f t="shared" si="14"/>
        <v>0</v>
      </c>
      <c r="AE17" s="18">
        <f t="shared" si="21"/>
        <v>0</v>
      </c>
      <c r="AF17" s="18" t="e">
        <f t="shared" si="22"/>
        <v>#VALUE!</v>
      </c>
      <c r="AG17" s="28">
        <f t="shared" si="23"/>
        <v>0</v>
      </c>
      <c r="AH17" s="18" t="e">
        <f t="shared" si="15"/>
        <v>#VALUE!</v>
      </c>
    </row>
    <row r="18" spans="1:34" s="29" customFormat="1" ht="18" customHeight="1" x14ac:dyDescent="0.25">
      <c r="A18" s="19"/>
      <c r="B18" s="20"/>
      <c r="C18" s="31"/>
      <c r="D18" s="22"/>
      <c r="E18" s="23"/>
      <c r="F18" s="23"/>
      <c r="G18" s="22"/>
      <c r="H18" s="22"/>
      <c r="I18" s="24">
        <v>0</v>
      </c>
      <c r="J18" s="24">
        <f t="shared" si="0"/>
        <v>0</v>
      </c>
      <c r="K18" s="25">
        <f t="shared" si="1"/>
        <v>0</v>
      </c>
      <c r="L18" s="25">
        <f t="shared" si="16"/>
        <v>0</v>
      </c>
      <c r="M18" s="25">
        <f t="shared" si="17"/>
        <v>0</v>
      </c>
      <c r="N18" s="25">
        <f t="shared" si="2"/>
        <v>0</v>
      </c>
      <c r="O18" s="25">
        <f t="shared" si="3"/>
        <v>0</v>
      </c>
      <c r="P18" s="25">
        <f t="shared" si="4"/>
        <v>0</v>
      </c>
      <c r="Q18" s="24">
        <f t="shared" si="5"/>
        <v>0</v>
      </c>
      <c r="R18" s="24">
        <f t="shared" si="18"/>
        <v>0</v>
      </c>
      <c r="S18" s="24">
        <f t="shared" si="6"/>
        <v>0</v>
      </c>
      <c r="T18" s="24">
        <f t="shared" si="6"/>
        <v>0</v>
      </c>
      <c r="U18" s="26">
        <f t="shared" si="19"/>
        <v>0</v>
      </c>
      <c r="V18" s="27">
        <f t="shared" si="7"/>
        <v>0</v>
      </c>
      <c r="W18" s="27">
        <f t="shared" si="8"/>
        <v>0</v>
      </c>
      <c r="X18" s="27">
        <f t="shared" si="9"/>
        <v>0</v>
      </c>
      <c r="Y18" s="25">
        <f t="shared" si="20"/>
        <v>0</v>
      </c>
      <c r="Z18" s="25">
        <f t="shared" si="10"/>
        <v>0</v>
      </c>
      <c r="AA18" s="25">
        <f t="shared" si="11"/>
        <v>0</v>
      </c>
      <c r="AB18" s="25">
        <f t="shared" si="12"/>
        <v>0</v>
      </c>
      <c r="AC18" s="25">
        <f t="shared" si="13"/>
        <v>0</v>
      </c>
      <c r="AD18" s="18">
        <f t="shared" si="14"/>
        <v>0</v>
      </c>
      <c r="AE18" s="18">
        <f t="shared" si="21"/>
        <v>0</v>
      </c>
      <c r="AF18" s="18" t="e">
        <f t="shared" si="22"/>
        <v>#VALUE!</v>
      </c>
      <c r="AG18" s="28">
        <f t="shared" si="23"/>
        <v>0</v>
      </c>
      <c r="AH18" s="18" t="e">
        <f t="shared" si="15"/>
        <v>#VALUE!</v>
      </c>
    </row>
    <row r="19" spans="1:34" s="29" customFormat="1" ht="18" customHeight="1" x14ac:dyDescent="0.25">
      <c r="A19" s="19"/>
      <c r="B19" s="20"/>
      <c r="C19" s="31"/>
      <c r="D19" s="22"/>
      <c r="E19" s="23"/>
      <c r="F19" s="23"/>
      <c r="G19" s="22"/>
      <c r="H19" s="22"/>
      <c r="I19" s="24">
        <v>0</v>
      </c>
      <c r="J19" s="24">
        <f t="shared" si="0"/>
        <v>0</v>
      </c>
      <c r="K19" s="25">
        <f t="shared" si="1"/>
        <v>0</v>
      </c>
      <c r="L19" s="25">
        <f t="shared" si="16"/>
        <v>0</v>
      </c>
      <c r="M19" s="25">
        <f t="shared" si="17"/>
        <v>0</v>
      </c>
      <c r="N19" s="25">
        <f t="shared" si="2"/>
        <v>0</v>
      </c>
      <c r="O19" s="25">
        <f t="shared" si="3"/>
        <v>0</v>
      </c>
      <c r="P19" s="25">
        <f t="shared" si="4"/>
        <v>0</v>
      </c>
      <c r="Q19" s="24">
        <f t="shared" si="5"/>
        <v>0</v>
      </c>
      <c r="R19" s="24">
        <f t="shared" si="18"/>
        <v>0</v>
      </c>
      <c r="S19" s="24">
        <f t="shared" si="6"/>
        <v>0</v>
      </c>
      <c r="T19" s="24">
        <f t="shared" si="6"/>
        <v>0</v>
      </c>
      <c r="U19" s="26">
        <f t="shared" si="19"/>
        <v>0</v>
      </c>
      <c r="V19" s="27">
        <f t="shared" si="7"/>
        <v>0</v>
      </c>
      <c r="W19" s="27">
        <f t="shared" si="8"/>
        <v>0</v>
      </c>
      <c r="X19" s="27">
        <f t="shared" si="9"/>
        <v>0</v>
      </c>
      <c r="Y19" s="25">
        <f t="shared" si="20"/>
        <v>0</v>
      </c>
      <c r="Z19" s="25">
        <f t="shared" si="10"/>
        <v>0</v>
      </c>
      <c r="AA19" s="25">
        <f t="shared" si="11"/>
        <v>0</v>
      </c>
      <c r="AB19" s="25">
        <f t="shared" si="12"/>
        <v>0</v>
      </c>
      <c r="AC19" s="25">
        <f t="shared" si="13"/>
        <v>0</v>
      </c>
      <c r="AD19" s="18">
        <f t="shared" si="14"/>
        <v>0</v>
      </c>
      <c r="AE19" s="18">
        <f t="shared" si="21"/>
        <v>0</v>
      </c>
      <c r="AF19" s="18" t="e">
        <f t="shared" si="22"/>
        <v>#VALUE!</v>
      </c>
      <c r="AG19" s="28">
        <f t="shared" si="23"/>
        <v>0</v>
      </c>
      <c r="AH19" s="18" t="e">
        <f t="shared" si="15"/>
        <v>#VALUE!</v>
      </c>
    </row>
    <row r="20" spans="1:34" s="29" customFormat="1" ht="18" customHeight="1" x14ac:dyDescent="0.25">
      <c r="A20" s="19"/>
      <c r="B20" s="20"/>
      <c r="C20" s="31"/>
      <c r="D20" s="22"/>
      <c r="E20" s="23"/>
      <c r="F20" s="23"/>
      <c r="G20" s="22"/>
      <c r="H20" s="22"/>
      <c r="I20" s="24">
        <v>0</v>
      </c>
      <c r="J20" s="24">
        <f t="shared" si="0"/>
        <v>0</v>
      </c>
      <c r="K20" s="25">
        <f t="shared" si="1"/>
        <v>0</v>
      </c>
      <c r="L20" s="25">
        <f t="shared" si="16"/>
        <v>0</v>
      </c>
      <c r="M20" s="25">
        <f t="shared" si="17"/>
        <v>0</v>
      </c>
      <c r="N20" s="25">
        <f t="shared" si="2"/>
        <v>0</v>
      </c>
      <c r="O20" s="25">
        <f t="shared" si="3"/>
        <v>0</v>
      </c>
      <c r="P20" s="25">
        <f t="shared" si="4"/>
        <v>0</v>
      </c>
      <c r="Q20" s="24">
        <f t="shared" si="5"/>
        <v>0</v>
      </c>
      <c r="R20" s="24">
        <f t="shared" si="18"/>
        <v>0</v>
      </c>
      <c r="S20" s="24">
        <f t="shared" si="6"/>
        <v>0</v>
      </c>
      <c r="T20" s="24">
        <f t="shared" si="6"/>
        <v>0</v>
      </c>
      <c r="U20" s="26">
        <f t="shared" si="19"/>
        <v>0</v>
      </c>
      <c r="V20" s="27">
        <f t="shared" si="7"/>
        <v>0</v>
      </c>
      <c r="W20" s="27">
        <f t="shared" si="8"/>
        <v>0</v>
      </c>
      <c r="X20" s="27">
        <f t="shared" si="9"/>
        <v>0</v>
      </c>
      <c r="Y20" s="25">
        <f t="shared" si="20"/>
        <v>0</v>
      </c>
      <c r="Z20" s="25">
        <f t="shared" si="10"/>
        <v>0</v>
      </c>
      <c r="AA20" s="25">
        <f t="shared" si="11"/>
        <v>0</v>
      </c>
      <c r="AB20" s="25">
        <f t="shared" si="12"/>
        <v>0</v>
      </c>
      <c r="AC20" s="25">
        <f t="shared" si="13"/>
        <v>0</v>
      </c>
      <c r="AD20" s="18">
        <f t="shared" si="14"/>
        <v>0</v>
      </c>
      <c r="AE20" s="18">
        <f t="shared" si="21"/>
        <v>0</v>
      </c>
      <c r="AF20" s="18" t="e">
        <f t="shared" si="22"/>
        <v>#VALUE!</v>
      </c>
      <c r="AG20" s="28">
        <f t="shared" si="23"/>
        <v>0</v>
      </c>
      <c r="AH20" s="18" t="e">
        <f t="shared" si="15"/>
        <v>#VALUE!</v>
      </c>
    </row>
    <row r="21" spans="1:34" s="34" customFormat="1" ht="18" customHeight="1" x14ac:dyDescent="0.25">
      <c r="A21" s="33"/>
      <c r="B21" s="20"/>
      <c r="C21" s="31"/>
      <c r="D21" s="22"/>
      <c r="E21" s="23"/>
      <c r="F21" s="23"/>
      <c r="G21" s="22"/>
      <c r="H21" s="22"/>
      <c r="I21" s="24">
        <v>0</v>
      </c>
      <c r="J21" s="24">
        <f t="shared" si="0"/>
        <v>0</v>
      </c>
      <c r="K21" s="25">
        <f t="shared" si="1"/>
        <v>0</v>
      </c>
      <c r="L21" s="25">
        <f t="shared" si="16"/>
        <v>0</v>
      </c>
      <c r="M21" s="25">
        <f t="shared" si="17"/>
        <v>0</v>
      </c>
      <c r="N21" s="25">
        <f t="shared" si="2"/>
        <v>0</v>
      </c>
      <c r="O21" s="25">
        <f t="shared" si="3"/>
        <v>0</v>
      </c>
      <c r="P21" s="25">
        <f t="shared" si="4"/>
        <v>0</v>
      </c>
      <c r="Q21" s="24">
        <f t="shared" si="5"/>
        <v>0</v>
      </c>
      <c r="R21" s="24">
        <f t="shared" si="18"/>
        <v>0</v>
      </c>
      <c r="S21" s="24">
        <f t="shared" si="6"/>
        <v>0</v>
      </c>
      <c r="T21" s="24">
        <f t="shared" si="6"/>
        <v>0</v>
      </c>
      <c r="U21" s="26">
        <f t="shared" si="19"/>
        <v>0</v>
      </c>
      <c r="V21" s="27">
        <f t="shared" si="7"/>
        <v>0</v>
      </c>
      <c r="W21" s="27">
        <f t="shared" si="8"/>
        <v>0</v>
      </c>
      <c r="X21" s="27">
        <f t="shared" si="9"/>
        <v>0</v>
      </c>
      <c r="Y21" s="25">
        <f t="shared" si="20"/>
        <v>0</v>
      </c>
      <c r="Z21" s="25">
        <f t="shared" si="10"/>
        <v>0</v>
      </c>
      <c r="AA21" s="25">
        <f t="shared" si="11"/>
        <v>0</v>
      </c>
      <c r="AB21" s="25">
        <f t="shared" si="12"/>
        <v>0</v>
      </c>
      <c r="AC21" s="25">
        <f t="shared" si="13"/>
        <v>0</v>
      </c>
      <c r="AD21" s="18">
        <f t="shared" si="14"/>
        <v>0</v>
      </c>
      <c r="AE21" s="18">
        <f t="shared" si="21"/>
        <v>0</v>
      </c>
      <c r="AF21" s="18" t="e">
        <f t="shared" si="22"/>
        <v>#VALUE!</v>
      </c>
      <c r="AG21" s="28">
        <f t="shared" si="23"/>
        <v>0</v>
      </c>
      <c r="AH21" s="18" t="e">
        <f t="shared" si="15"/>
        <v>#VALUE!</v>
      </c>
    </row>
    <row r="22" spans="1:34" ht="18" customHeight="1" x14ac:dyDescent="0.25">
      <c r="A22" s="35"/>
      <c r="B22" s="20"/>
      <c r="C22" s="31"/>
      <c r="D22" s="22"/>
      <c r="E22" s="23"/>
      <c r="F22" s="23"/>
      <c r="G22" s="22"/>
      <c r="H22" s="22"/>
      <c r="I22" s="24">
        <v>0</v>
      </c>
      <c r="J22" s="24">
        <f t="shared" si="0"/>
        <v>0</v>
      </c>
      <c r="K22" s="25">
        <f t="shared" si="1"/>
        <v>0</v>
      </c>
      <c r="L22" s="25">
        <f t="shared" si="16"/>
        <v>0</v>
      </c>
      <c r="M22" s="25">
        <f t="shared" si="17"/>
        <v>0</v>
      </c>
      <c r="N22" s="25">
        <f t="shared" si="2"/>
        <v>0</v>
      </c>
      <c r="O22" s="25">
        <f t="shared" si="3"/>
        <v>0</v>
      </c>
      <c r="P22" s="25">
        <f t="shared" si="4"/>
        <v>0</v>
      </c>
      <c r="Q22" s="24">
        <f t="shared" si="5"/>
        <v>0</v>
      </c>
      <c r="R22" s="24">
        <f t="shared" si="18"/>
        <v>0</v>
      </c>
      <c r="S22" s="24">
        <f t="shared" si="6"/>
        <v>0</v>
      </c>
      <c r="T22" s="24">
        <f t="shared" si="6"/>
        <v>0</v>
      </c>
      <c r="U22" s="26">
        <f t="shared" si="19"/>
        <v>0</v>
      </c>
      <c r="V22" s="27">
        <f t="shared" si="7"/>
        <v>0</v>
      </c>
      <c r="W22" s="27">
        <f t="shared" si="8"/>
        <v>0</v>
      </c>
      <c r="X22" s="27">
        <f t="shared" si="9"/>
        <v>0</v>
      </c>
      <c r="Y22" s="25">
        <f t="shared" si="20"/>
        <v>0</v>
      </c>
      <c r="Z22" s="25">
        <f t="shared" si="10"/>
        <v>0</v>
      </c>
      <c r="AA22" s="25">
        <f t="shared" si="11"/>
        <v>0</v>
      </c>
      <c r="AB22" s="25">
        <f t="shared" si="12"/>
        <v>0</v>
      </c>
      <c r="AC22" s="25">
        <f t="shared" si="13"/>
        <v>0</v>
      </c>
      <c r="AD22" s="18">
        <f t="shared" si="14"/>
        <v>0</v>
      </c>
      <c r="AE22" s="18">
        <f t="shared" si="21"/>
        <v>0</v>
      </c>
      <c r="AF22" s="18" t="e">
        <f t="shared" si="22"/>
        <v>#VALUE!</v>
      </c>
      <c r="AG22" s="28">
        <f t="shared" si="23"/>
        <v>0</v>
      </c>
      <c r="AH22" s="18" t="e">
        <f t="shared" si="15"/>
        <v>#VALUE!</v>
      </c>
    </row>
    <row r="23" spans="1:34" ht="18" customHeight="1" x14ac:dyDescent="0.25">
      <c r="A23" s="35"/>
      <c r="B23" s="20"/>
      <c r="C23" s="31"/>
      <c r="D23" s="22"/>
      <c r="E23" s="23"/>
      <c r="F23" s="23"/>
      <c r="G23" s="22"/>
      <c r="H23" s="22"/>
      <c r="I23" s="24">
        <v>0</v>
      </c>
      <c r="J23" s="24">
        <f t="shared" si="0"/>
        <v>0</v>
      </c>
      <c r="K23" s="25">
        <f t="shared" si="1"/>
        <v>0</v>
      </c>
      <c r="L23" s="25">
        <f t="shared" si="16"/>
        <v>0</v>
      </c>
      <c r="M23" s="25">
        <f t="shared" si="17"/>
        <v>0</v>
      </c>
      <c r="N23" s="25">
        <f t="shared" si="2"/>
        <v>0</v>
      </c>
      <c r="O23" s="25">
        <f t="shared" si="3"/>
        <v>0</v>
      </c>
      <c r="P23" s="25">
        <f t="shared" si="4"/>
        <v>0</v>
      </c>
      <c r="Q23" s="24">
        <f t="shared" si="5"/>
        <v>0</v>
      </c>
      <c r="R23" s="24">
        <f t="shared" si="18"/>
        <v>0</v>
      </c>
      <c r="S23" s="24">
        <f t="shared" si="6"/>
        <v>0</v>
      </c>
      <c r="T23" s="24">
        <f t="shared" si="6"/>
        <v>0</v>
      </c>
      <c r="U23" s="26">
        <f t="shared" si="19"/>
        <v>0</v>
      </c>
      <c r="V23" s="27">
        <f t="shared" si="7"/>
        <v>0</v>
      </c>
      <c r="W23" s="27">
        <f t="shared" si="8"/>
        <v>0</v>
      </c>
      <c r="X23" s="27">
        <f t="shared" si="9"/>
        <v>0</v>
      </c>
      <c r="Y23" s="25">
        <f t="shared" si="20"/>
        <v>0</v>
      </c>
      <c r="Z23" s="25">
        <f t="shared" si="10"/>
        <v>0</v>
      </c>
      <c r="AA23" s="25">
        <f t="shared" si="11"/>
        <v>0</v>
      </c>
      <c r="AB23" s="25">
        <f t="shared" si="12"/>
        <v>0</v>
      </c>
      <c r="AC23" s="25">
        <f t="shared" si="13"/>
        <v>0</v>
      </c>
      <c r="AD23" s="18">
        <f t="shared" si="14"/>
        <v>0</v>
      </c>
      <c r="AE23" s="18">
        <f t="shared" si="21"/>
        <v>0</v>
      </c>
      <c r="AF23" s="18" t="e">
        <f t="shared" si="22"/>
        <v>#VALUE!</v>
      </c>
      <c r="AG23" s="28">
        <f t="shared" si="23"/>
        <v>0</v>
      </c>
      <c r="AH23" s="18" t="e">
        <f t="shared" si="15"/>
        <v>#VALUE!</v>
      </c>
    </row>
    <row r="24" spans="1:34" ht="15.75" customHeight="1" x14ac:dyDescent="0.25">
      <c r="A24" s="35"/>
      <c r="B24" s="20"/>
      <c r="C24" s="31"/>
      <c r="D24" s="22"/>
      <c r="E24" s="23"/>
      <c r="F24" s="23"/>
      <c r="G24" s="22"/>
      <c r="H24" s="22"/>
      <c r="I24" s="24">
        <v>0</v>
      </c>
      <c r="J24" s="24">
        <f t="shared" si="0"/>
        <v>0</v>
      </c>
      <c r="K24" s="25">
        <f t="shared" si="1"/>
        <v>0</v>
      </c>
      <c r="L24" s="25">
        <f t="shared" si="16"/>
        <v>0</v>
      </c>
      <c r="M24" s="25">
        <f t="shared" si="17"/>
        <v>0</v>
      </c>
      <c r="N24" s="25">
        <f t="shared" si="2"/>
        <v>0</v>
      </c>
      <c r="O24" s="25">
        <f t="shared" si="3"/>
        <v>0</v>
      </c>
      <c r="P24" s="25">
        <f t="shared" si="4"/>
        <v>0</v>
      </c>
      <c r="Q24" s="24">
        <f t="shared" si="5"/>
        <v>0</v>
      </c>
      <c r="R24" s="24">
        <f t="shared" si="18"/>
        <v>0</v>
      </c>
      <c r="S24" s="24">
        <f t="shared" si="6"/>
        <v>0</v>
      </c>
      <c r="T24" s="24">
        <f t="shared" si="6"/>
        <v>0</v>
      </c>
      <c r="U24" s="26">
        <f t="shared" si="19"/>
        <v>0</v>
      </c>
      <c r="V24" s="27">
        <f t="shared" si="7"/>
        <v>0</v>
      </c>
      <c r="W24" s="27">
        <f t="shared" si="8"/>
        <v>0</v>
      </c>
      <c r="X24" s="27">
        <f t="shared" si="9"/>
        <v>0</v>
      </c>
      <c r="Y24" s="25">
        <f t="shared" si="20"/>
        <v>0</v>
      </c>
      <c r="Z24" s="25">
        <f t="shared" si="10"/>
        <v>0</v>
      </c>
      <c r="AA24" s="25">
        <f t="shared" si="11"/>
        <v>0</v>
      </c>
      <c r="AB24" s="25">
        <f t="shared" si="12"/>
        <v>0</v>
      </c>
      <c r="AC24" s="25">
        <f t="shared" si="13"/>
        <v>0</v>
      </c>
      <c r="AD24" s="18">
        <f t="shared" si="14"/>
        <v>0</v>
      </c>
      <c r="AE24" s="18">
        <f t="shared" si="21"/>
        <v>0</v>
      </c>
      <c r="AF24" s="18" t="e">
        <f t="shared" si="22"/>
        <v>#VALUE!</v>
      </c>
      <c r="AG24" s="28">
        <f t="shared" si="23"/>
        <v>0</v>
      </c>
      <c r="AH24" s="18" t="e">
        <f t="shared" si="15"/>
        <v>#VALUE!</v>
      </c>
    </row>
    <row r="25" spans="1:34" ht="18" customHeight="1" x14ac:dyDescent="0.25">
      <c r="A25" s="36" t="s">
        <v>53</v>
      </c>
      <c r="B25" s="37">
        <f>SUM(B11:B24)</f>
        <v>0</v>
      </c>
      <c r="C25" s="38" t="s">
        <v>54</v>
      </c>
      <c r="D25" s="39" t="s">
        <v>55</v>
      </c>
      <c r="E25" s="40">
        <f>SUM(E11:E24)</f>
        <v>0</v>
      </c>
      <c r="F25" s="40"/>
      <c r="G25" s="40">
        <f>SUM(G11:G24)</f>
        <v>0</v>
      </c>
      <c r="H25" s="40">
        <f>SUM(H11:H24)</f>
        <v>0</v>
      </c>
      <c r="I25" s="40"/>
      <c r="J25" s="40">
        <f>SUM(J11:J24)</f>
        <v>0</v>
      </c>
      <c r="K25" s="40">
        <f>SUM(K11:K24)</f>
        <v>0</v>
      </c>
      <c r="L25" s="25">
        <f t="shared" si="16"/>
        <v>0</v>
      </c>
      <c r="M25" s="25">
        <f t="shared" si="17"/>
        <v>0</v>
      </c>
      <c r="N25" s="40"/>
      <c r="O25" s="40">
        <f>SUM(O11:O24)</f>
        <v>0</v>
      </c>
      <c r="P25" s="40">
        <f>SUM(P11:P24)</f>
        <v>0</v>
      </c>
      <c r="Q25" s="40">
        <f>SUM(Q11:Q24)</f>
        <v>0</v>
      </c>
      <c r="R25" s="40"/>
      <c r="S25" s="40">
        <f>SUM(S11:S24)</f>
        <v>0</v>
      </c>
      <c r="T25" s="40">
        <f>SUM(T11:T24)</f>
        <v>0</v>
      </c>
      <c r="U25" s="26">
        <f t="shared" si="19"/>
        <v>0</v>
      </c>
      <c r="V25" s="40">
        <f t="shared" ref="V25:AH25" si="24">SUM(V11:V24)</f>
        <v>0</v>
      </c>
      <c r="W25" s="40">
        <f t="shared" si="24"/>
        <v>0</v>
      </c>
      <c r="X25" s="40">
        <f t="shared" si="24"/>
        <v>0</v>
      </c>
      <c r="Y25" s="40">
        <f t="shared" si="24"/>
        <v>0</v>
      </c>
      <c r="Z25" s="40">
        <f t="shared" si="24"/>
        <v>0</v>
      </c>
      <c r="AA25" s="40">
        <f t="shared" si="24"/>
        <v>0</v>
      </c>
      <c r="AB25" s="40">
        <f t="shared" si="24"/>
        <v>0</v>
      </c>
      <c r="AC25" s="41">
        <f t="shared" si="24"/>
        <v>0</v>
      </c>
      <c r="AD25" s="41">
        <f t="shared" si="24"/>
        <v>0</v>
      </c>
      <c r="AE25" s="41">
        <f t="shared" si="24"/>
        <v>0</v>
      </c>
      <c r="AF25" s="41" t="e">
        <f t="shared" si="24"/>
        <v>#VALUE!</v>
      </c>
      <c r="AG25" s="41">
        <f t="shared" si="24"/>
        <v>0</v>
      </c>
      <c r="AH25" s="41" t="e">
        <f t="shared" si="24"/>
        <v>#VALUE!</v>
      </c>
    </row>
    <row r="26" spans="1:34" s="4" customFormat="1" x14ac:dyDescent="0.25">
      <c r="A26" s="8"/>
      <c r="B26" s="57" t="s">
        <v>76</v>
      </c>
      <c r="C26" s="57"/>
      <c r="D26" s="57"/>
      <c r="E26" s="40">
        <f>E25*6</f>
        <v>0</v>
      </c>
      <c r="F26" s="40"/>
      <c r="G26" s="40">
        <f>G25*6</f>
        <v>0</v>
      </c>
      <c r="H26" s="40">
        <f>H25*6</f>
        <v>0</v>
      </c>
      <c r="I26" s="40"/>
      <c r="J26" s="40">
        <f>J25*6</f>
        <v>0</v>
      </c>
      <c r="K26" s="40">
        <f t="shared" ref="K26:M26" si="25">K25*6</f>
        <v>0</v>
      </c>
      <c r="L26" s="40">
        <f t="shared" si="25"/>
        <v>0</v>
      </c>
      <c r="M26" s="40">
        <f t="shared" si="25"/>
        <v>0</v>
      </c>
      <c r="N26" s="39" t="s">
        <v>55</v>
      </c>
      <c r="O26" s="40">
        <f>O25*6</f>
        <v>0</v>
      </c>
      <c r="P26" s="40">
        <f t="shared" ref="P26:Q26" si="26">P25*6</f>
        <v>0</v>
      </c>
      <c r="Q26" s="40">
        <f t="shared" si="26"/>
        <v>0</v>
      </c>
      <c r="R26" s="40"/>
      <c r="S26" s="40">
        <f>S25*6</f>
        <v>0</v>
      </c>
      <c r="T26" s="40">
        <f t="shared" ref="T26:AA26" si="27">T25*6</f>
        <v>0</v>
      </c>
      <c r="U26" s="40">
        <f t="shared" si="27"/>
        <v>0</v>
      </c>
      <c r="V26" s="40">
        <f t="shared" si="27"/>
        <v>0</v>
      </c>
      <c r="W26" s="40">
        <f t="shared" si="27"/>
        <v>0</v>
      </c>
      <c r="X26" s="40">
        <f t="shared" si="27"/>
        <v>0</v>
      </c>
      <c r="Y26" s="40">
        <f t="shared" si="27"/>
        <v>0</v>
      </c>
      <c r="Z26" s="40">
        <f t="shared" si="27"/>
        <v>0</v>
      </c>
      <c r="AA26" s="40">
        <f t="shared" si="27"/>
        <v>0</v>
      </c>
      <c r="AB26" s="41">
        <f>AB25*6</f>
        <v>0</v>
      </c>
      <c r="AC26" s="39" t="s">
        <v>55</v>
      </c>
      <c r="AD26" s="42">
        <f t="shared" ref="AD26" si="28">AD25*12</f>
        <v>0</v>
      </c>
      <c r="AH26" s="43" t="e">
        <f>AH25*12</f>
        <v>#VALUE!</v>
      </c>
    </row>
    <row r="27" spans="1:34" s="4" customFormat="1" x14ac:dyDescent="0.25">
      <c r="A27" s="4" t="s">
        <v>56</v>
      </c>
      <c r="B27" s="44"/>
      <c r="C27" s="44"/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45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3"/>
      <c r="AC27" s="45"/>
      <c r="AD27" s="42"/>
      <c r="AH27" s="43"/>
    </row>
    <row r="28" spans="1:34" s="4" customFormat="1" x14ac:dyDescent="0.25">
      <c r="A28" s="4" t="s">
        <v>57</v>
      </c>
    </row>
    <row r="29" spans="1:34" s="4" customFormat="1" x14ac:dyDescent="0.25">
      <c r="A29" s="4" t="s">
        <v>58</v>
      </c>
    </row>
    <row r="30" spans="1:34" s="4" customFormat="1" x14ac:dyDescent="0.25">
      <c r="A30" s="4" t="s">
        <v>59</v>
      </c>
    </row>
    <row r="31" spans="1:34" x14ac:dyDescent="0.25">
      <c r="A31" s="3" t="s">
        <v>60</v>
      </c>
      <c r="C31" s="46"/>
    </row>
    <row r="33" spans="1:10" x14ac:dyDescent="0.25">
      <c r="A33" s="4" t="s">
        <v>61</v>
      </c>
      <c r="E33" s="3" t="s">
        <v>62</v>
      </c>
      <c r="J33" s="3" t="s">
        <v>63</v>
      </c>
    </row>
    <row r="34" spans="1:10" x14ac:dyDescent="0.25">
      <c r="A34" s="4" t="s">
        <v>64</v>
      </c>
    </row>
  </sheetData>
  <mergeCells count="26">
    <mergeCell ref="B26:D26"/>
    <mergeCell ref="AD7:AH7"/>
    <mergeCell ref="E8:J8"/>
    <mergeCell ref="K8:K9"/>
    <mergeCell ref="L8:L9"/>
    <mergeCell ref="M8:M9"/>
    <mergeCell ref="P8:T8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Z5:AA5"/>
    <mergeCell ref="AC5:AD5"/>
    <mergeCell ref="A7:A9"/>
    <mergeCell ref="B7:B9"/>
    <mergeCell ref="C7:C9"/>
    <mergeCell ref="D7:D9"/>
    <mergeCell ref="E7:M7"/>
    <mergeCell ref="N7:N9"/>
    <mergeCell ref="O7:O9"/>
    <mergeCell ref="P7:AC7"/>
  </mergeCells>
  <pageMargins left="0.11811023622047245" right="0.11811023622047245" top="0.35433070866141736" bottom="0.15748031496062992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PMZ-1.4242</vt:lpstr>
      <vt:lpstr>PMZ-1.4300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Mariola Rostkowska</cp:lastModifiedBy>
  <cp:lastPrinted>2023-09-19T06:24:59Z</cp:lastPrinted>
  <dcterms:created xsi:type="dcterms:W3CDTF">2015-06-05T18:19:34Z</dcterms:created>
  <dcterms:modified xsi:type="dcterms:W3CDTF">2023-09-19T06:25:15Z</dcterms:modified>
</cp:coreProperties>
</file>