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<sst xmlns="http://schemas.openxmlformats.org/spreadsheetml/2006/main" count="189" uniqueCount="189">
  <si>
    <t>Załącznik nr 2a do Uchwały</t>
  </si>
  <si>
    <t>Rady  Powiatu Mławskiego</t>
  </si>
  <si>
    <t>Nr XXII/151/2004 z dnia 28.12.2004r</t>
  </si>
  <si>
    <t>Wydatki na zadania z zakresu administracji rządowej 2005r</t>
  </si>
  <si>
    <t>Nazwa jednostki - zadania</t>
  </si>
  <si>
    <t>Klasyfikacja budżetowa</t>
  </si>
  <si>
    <t xml:space="preserve">Wydatki </t>
  </si>
  <si>
    <t>majątkowe</t>
  </si>
  <si>
    <t>Dział</t>
  </si>
  <si>
    <t>Rozdział</t>
  </si>
  <si>
    <t>Paragraf</t>
  </si>
  <si>
    <t>Ogółem /6+11/</t>
  </si>
  <si>
    <t>bieżace</t>
  </si>
  <si>
    <t>Razem</t>
  </si>
  <si>
    <t>w    tym:</t>
  </si>
  <si>
    <t>wynagrodzenia i pochodne</t>
  </si>
  <si>
    <t>Dotacje</t>
  </si>
  <si>
    <t>obsługa długu</t>
  </si>
  <si>
    <t>z tytułu udzielonych poręczeń i gwarancji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</si>
  <si>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</si>
  <si>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</si>
  <si>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</si>
  <si>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</si>
  <si>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</si>
  <si>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</si>
  <si>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</si>
  <si>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</si>
  <si>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</si>
  <si>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</si>
  <si>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</si>
  <si>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</si>
  <si>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</si>
  <si>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</si>
  <si>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</si>
  <si>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</si>
  <si>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Zakup usług pozostałych</t>
  </si>
  <si>
    <t>4300</t>
  </si>
  <si>
    <t>Kary i odszkodowania wypłacane na rzecz osób fizycznych</t>
  </si>
  <si>
    <t>4590</t>
  </si>
  <si>
    <t>Działalność usługowa</t>
  </si>
  <si>
    <t>710</t>
  </si>
  <si>
    <t>Prace geodezyjne i kartograficzne  /nieinwestycyjne/</t>
  </si>
  <si>
    <t>71013</t>
  </si>
  <si>
    <t>Zakup usług pozostałych</t>
  </si>
  <si>
    <t>4300</t>
  </si>
  <si>
    <t>Opracowania geodezyjne i kartograficzne</t>
  </si>
  <si>
    <t>71014</t>
  </si>
  <si>
    <t>Zakup usług pozostałych</t>
  </si>
  <si>
    <t>4300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</si>
  <si>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</si>
  <si>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</si>
  <si>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</si>
  <si>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</si>
  <si>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</si>
  <si>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</si>
  <si>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Dodatk.wynagr.roczne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</si>
  <si>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</si>
  <si>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</si>
  <si>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</si>
  <si>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</si>
  <si>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</si>
  <si>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</si>
  <si>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</si>
  <si>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</si>
  <si>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</si>
  <si>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</si>
  <si>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</si>
  <si>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usług pozostałych</t>
  </si>
  <si>
    <t>4300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</si>
  <si>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</si>
  <si>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</si>
  <si>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</si>
  <si>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</si>
  <si>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</si>
  <si>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</si>
  <si>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Wynagrodzenia osobowe pracowników</t>
  </si>
  <si>
    <t>4010</t>
  </si>
  <si>
    <t>Komisje poborowe</t>
  </si>
  <si>
    <t>75045</t>
  </si>
  <si>
    <t>Wynagrodzenia osobowe pracowników</t>
  </si>
  <si>
    <t>4010</t>
  </si>
  <si>
    <t>Składki na ubezp.społeczne</t>
  </si>
  <si>
    <t>4110</t>
  </si>
  <si>
    <t>Składki na Fundusz Pracy</t>
  </si>
  <si>
    <t>4120</t>
  </si>
  <si>
    <t>Zakup materiałów i wyposażenia</t>
  </si>
  <si>
    <t>4210</t>
  </si>
  <si>
    <t>Różne wydatki na rzecz osób fizycznych</t>
  </si>
  <si>
    <t>3030</t>
  </si>
  <si>
    <t>Zakup usług pozostałych</t>
  </si>
  <si>
    <t>4300</t>
  </si>
  <si>
    <t>Podróże służbowe krajowe</t>
  </si>
  <si>
    <t>4410</t>
  </si>
  <si>
    <t>Bezpieczeństwo publiczne i ochrona przeciwpożarowa</t>
  </si>
  <si>
    <t>754</t>
  </si>
  <si>
    <t>Komendy powiatowe                          Państwowej Straży Pożarnej</t>
  </si>
  <si>
    <t>75411</t>
  </si>
  <si>
    <t>Uposażenia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</si>
  <si>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</si>
  <si>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</si>
  <si>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Podróże służbowe krajowe</t>
  </si>
  <si>
    <t>Zakup materiałów i wyposażenia</t>
  </si>
  <si>
    <t>Zakup środków żywności</t>
  </si>
  <si>
    <t>Zakup leków, materiałów medycznych</t>
  </si>
  <si>
    <t>4230</t>
  </si>
  <si>
    <t>Zakup energii</t>
  </si>
  <si>
    <t>Zakup usług remontowych</t>
  </si>
  <si>
    <t>Zakup usług zdrowotnych</t>
  </si>
  <si>
    <t>4280</t>
  </si>
  <si>
    <t>Zakup usług pozostałych</t>
  </si>
  <si>
    <t>Pozostałe podatki na rzecz budżetów j.s.t.</t>
  </si>
  <si>
    <t>4500</t>
  </si>
  <si>
    <t>Opłaty na rzecz budżetów j.s.t.</t>
  </si>
  <si>
    <t>4520</t>
  </si>
  <si>
    <t>Różne opłaty i składki</t>
  </si>
  <si>
    <t>4430</t>
  </si>
  <si>
    <t>Wydatki osobowe niezaliczone do uposażeń wypłacane żołnierzom i funkcjonariuszom</t>
  </si>
  <si>
    <t>Obrona cywilna</t>
  </si>
  <si>
    <t>75414</t>
  </si>
  <si>
    <t>Zakup materiałów i wyposażenia</t>
  </si>
  <si>
    <t>Ochrona zdrowia</t>
  </si>
  <si>
    <t>851</t>
  </si>
  <si>
    <t xml:space="preserve">Składki na ubezp.zdrowotne oraz świadczenia dla osób nie objętych obowiązkiem ubezpieczenia zdrowotnego </t>
  </si>
  <si>
    <t>85156</t>
  </si>
  <si>
    <t>Składki na ubezpieczenie zdrowotne</t>
  </si>
  <si>
    <t>4130</t>
  </si>
  <si>
    <t>Pomoc społeczna</t>
  </si>
  <si>
    <t>852</t>
  </si>
  <si>
    <t xml:space="preserve">Ośrodki wsparcia  </t>
  </si>
  <si>
    <t>85203</t>
  </si>
  <si>
    <t>Wynagrodzenia osobowe pracowników</t>
  </si>
  <si>
    <t>4010</t>
  </si>
  <si>
    <t>Dodatkowe wynagrodzenie roczne</t>
  </si>
  <si>
    <t>4040</t>
  </si>
  <si>
    <t>Składki na ubezp.społeczne</t>
  </si>
  <si>
    <t>4110</t>
  </si>
  <si>
    <t>Składki na Fundusz Pracy</t>
  </si>
  <si>
    <t>4120</t>
  </si>
  <si>
    <t>Wynagrodzenia bezosobowe</t>
  </si>
  <si>
    <t>4170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</si>
  <si>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</si>
  <si>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</si>
  <si>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</si>
  <si>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</si>
  <si>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</si>
  <si>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</si>
  <si>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środków żywności</t>
  </si>
  <si>
    <t>4220</t>
  </si>
  <si>
    <t>Zakup energii</t>
  </si>
  <si>
    <t>4260</t>
  </si>
  <si>
    <t>Zakup usług remontowych</t>
  </si>
  <si>
    <t>4270</t>
  </si>
  <si>
    <t>Różne opłaty i składki</t>
  </si>
  <si>
    <t>4430</t>
  </si>
  <si>
    <t>Zakup usług pozostałych</t>
  </si>
  <si>
    <t>4300</t>
  </si>
  <si>
    <t>Świadczenia rodzinne oraz składki na ubezpieczenie emerytalne i rentowe z ubezpieczenia społecznego</t>
  </si>
  <si>
    <t>85212</t>
  </si>
  <si>
    <t>Świadczenia społeczne</t>
  </si>
  <si>
    <t>3110</t>
  </si>
  <si>
    <t>Pozostałe zadania w zakresie polityki społecznej</t>
  </si>
  <si>
    <t>853</t>
  </si>
  <si>
    <t>Zespoły do spraw orzekania o niepełnosprawności</t>
  </si>
  <si>
    <t>85321</t>
  </si>
  <si>
    <t>Wynagrodzenia osobowe pracowników</t>
  </si>
  <si>
    <t>4010</t>
  </si>
  <si>
    <t>Dodatk. Wynagr. Roczne</t>
  </si>
  <si>
    <t>4040</t>
  </si>
  <si>
    <t>Składki na ubezp. Społeczne</t>
  </si>
  <si>
    <t>4110</t>
  </si>
  <si>
    <t>Składki na Fundusz Pracy</t>
  </si>
  <si>
    <t>4120</t>
  </si>
  <si>
    <t>Odpisy na ZFŚS</t>
  </si>
  <si>
    <t>4440</t>
  </si>
  <si>
    <t>Zakup materiałów i wyposażenia</t>
  </si>
  <si>
    <t>4210</t>
  </si>
  <si>
    <t>Zakup usług zdrowotnych</t>
  </si>
  <si>
    <t>4280</t>
  </si>
  <si>
    <t>Zakup usług pozostałych</t>
  </si>
  <si>
    <t>4300</t>
  </si>
  <si>
    <t>Ogółem wydatki</t>
  </si>
  <si>
    <t>Przewodniczący Rady Powiatu Mławskiego</t>
  </si>
  <si>
    <t>Jan Jerzy Wtulich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</si>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</sst>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@"/>
    <numFmt numFmtId="166" formatCode="#,##0"/>
    <numFmt numFmtId="167" formatCode="#,##0.00"/>
    <numFmt numFmtId="168" formatCode="0.00"/>
  </numFmts>
  <fonts count="14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1" xfId="0" applyAlignment="1">
      <alignment horizontal="center"/>
    </xf>
    <xf numFmtId="164" fontId="4" fillId="0" borderId="2" xfId="0" applyAlignment="1">
      <alignment horizontal="center"/>
    </xf>
    <xf numFmtId="164" fontId="4" fillId="0" borderId="2" xfId="0" applyAlignment="1">
      <alignment horizontal="center"/>
    </xf>
    <xf numFmtId="164" fontId="4" fillId="0" borderId="3" xfId="0" applyAlignment="1">
      <alignment horizontal="center"/>
    </xf>
    <xf numFmtId="164" fontId="4" fillId="0" borderId="3" xfId="0" applyAlignment="1">
      <alignment horizontal="center"/>
    </xf>
    <xf numFmtId="164" fontId="1" fillId="0" borderId="1" xfId="0" applyAlignment="1">
      <alignment horizontal="center"/>
    </xf>
    <xf numFmtId="164" fontId="4" fillId="0" borderId="1" xfId="0" applyAlignment="1">
      <alignment horizontal="center"/>
    </xf>
    <xf numFmtId="164" fontId="4" fillId="0" borderId="4" xfId="0" applyAlignment="1">
      <alignment horizontal="center"/>
    </xf>
    <xf numFmtId="164" fontId="1" fillId="0" borderId="4" xfId="0" applyAlignment="1">
      <alignment horizontal="center"/>
    </xf>
    <xf numFmtId="164" fontId="1" fillId="0" borderId="5" xfId="0" applyAlignment="1">
      <alignment horizontal="center" wrapText="1"/>
    </xf>
    <xf numFmtId="164" fontId="1" fillId="0" borderId="6" xfId="0" applyAlignment="1">
      <alignment horizontal="center"/>
    </xf>
    <xf numFmtId="164" fontId="1" fillId="0" borderId="6" xfId="0" applyAlignment="1">
      <alignment horizontal="center"/>
    </xf>
    <xf numFmtId="164" fontId="1" fillId="0" borderId="1" xfId="0" applyAlignment="1">
      <alignment horizontal="center"/>
    </xf>
    <xf numFmtId="164" fontId="4" fillId="0" borderId="4" xfId="0" applyAlignment="1">
      <alignment horizontal="center"/>
    </xf>
    <xf numFmtId="164" fontId="1" fillId="0" borderId="4" xfId="0" applyAlignment="1">
      <alignment horizontal="center"/>
    </xf>
    <xf numFmtId="164" fontId="1" fillId="0" borderId="5" xfId="0" applyAlignment="1">
      <alignment horizontal="center" wrapText="1"/>
    </xf>
    <xf numFmtId="164" fontId="1" fillId="0" borderId="1" xfId="0" applyAlignment="1">
      <alignment horizontal="center"/>
    </xf>
    <xf numFmtId="164" fontId="1" fillId="0" borderId="6" xfId="0" applyAlignment="1">
      <alignment horizontal="center"/>
    </xf>
    <xf numFmtId="164" fontId="1" fillId="0" borderId="0" xfId="0" applyAlignment="1">
      <alignment horizontal="center" wrapText="1"/>
    </xf>
    <xf numFmtId="164" fontId="1" fillId="0" borderId="1" xfId="0" applyAlignment="1">
      <alignment horizontal="center" wrapText="1"/>
    </xf>
    <xf numFmtId="164" fontId="1" fillId="0" borderId="7" xfId="0" applyAlignment="1">
      <alignment horizontal="center" wrapText="1"/>
    </xf>
    <xf numFmtId="164" fontId="1" fillId="0" borderId="2" xfId="0" applyAlignment="1">
      <alignment horizontal="center"/>
    </xf>
    <xf numFmtId="165" fontId="5" fillId="0" borderId="2" xfId="0" applyAlignment="1">
      <alignment/>
    </xf>
    <xf numFmtId="165" fontId="5" fillId="0" borderId="2" xfId="0" applyAlignment="1">
      <alignment horizontal="center"/>
    </xf>
    <xf numFmtId="165" fontId="1" fillId="0" borderId="3" xfId="0" applyAlignment="1">
      <alignment/>
    </xf>
    <xf numFmtId="165" fontId="1" fillId="0" borderId="2" xfId="0" applyAlignment="1">
      <alignment horizontal="center"/>
    </xf>
    <xf numFmtId="166" fontId="6" fillId="0" borderId="3" xfId="0" applyAlignment="1">
      <alignment horizontal="right"/>
    </xf>
    <xf numFmtId="165" fontId="7" fillId="0" borderId="2" xfId="0" applyAlignment="1">
      <alignment horizontal="left" wrapText="1"/>
    </xf>
    <xf numFmtId="165" fontId="7" fillId="0" borderId="2" xfId="0" applyAlignment="1">
      <alignment horizontal="left" wrapText="1"/>
    </xf>
    <xf numFmtId="165" fontId="7" fillId="0" borderId="8" xfId="0" applyAlignment="1">
      <alignment horizontal="center"/>
    </xf>
    <xf numFmtId="166" fontId="8" fillId="0" borderId="3" xfId="0" applyAlignment="1">
      <alignment horizontal="right"/>
    </xf>
    <xf numFmtId="166" fontId="8" fillId="0" borderId="2" xfId="0" applyAlignment="1">
      <alignment horizontal="right"/>
    </xf>
    <xf numFmtId="165" fontId="1" fillId="0" borderId="9" xfId="0" applyAlignment="1">
      <alignment horizontal="left"/>
    </xf>
    <xf numFmtId="165" fontId="1" fillId="0" borderId="9" xfId="0" applyAlignment="1">
      <alignment horizontal="left"/>
    </xf>
    <xf numFmtId="165" fontId="1" fillId="0" borderId="10" xfId="0" applyAlignment="1">
      <alignment horizontal="center"/>
    </xf>
    <xf numFmtId="166" fontId="1" fillId="0" borderId="11" xfId="0" applyAlignment="1">
      <alignment horizontal="right"/>
    </xf>
    <xf numFmtId="164" fontId="1" fillId="0" borderId="10" xfId="0" applyAlignment="1">
      <alignment horizontal="right"/>
    </xf>
    <xf numFmtId="165" fontId="5" fillId="0" borderId="2" xfId="0" applyAlignment="1">
      <alignment wrapText="1"/>
    </xf>
    <xf numFmtId="166" fontId="5" fillId="0" borderId="3" xfId="0" applyAlignment="1">
      <alignment horizontal="right"/>
    </xf>
    <xf numFmtId="165" fontId="7" fillId="0" borderId="3" xfId="0" applyAlignment="1">
      <alignment horizontal="center"/>
    </xf>
    <xf numFmtId="165" fontId="9" fillId="0" borderId="2" xfId="0" applyAlignment="1">
      <alignment/>
    </xf>
    <xf numFmtId="165" fontId="1" fillId="0" borderId="9" xfId="0" applyAlignment="1">
      <alignment horizontal="center"/>
    </xf>
    <xf numFmtId="166" fontId="1" fillId="0" borderId="9" xfId="0" applyAlignment="1">
      <alignment horizontal="right"/>
    </xf>
    <xf numFmtId="165" fontId="1" fillId="0" borderId="12" xfId="0" applyAlignment="1">
      <alignment horizontal="left" wrapText="1"/>
    </xf>
    <xf numFmtId="165" fontId="1" fillId="0" borderId="12" xfId="0" applyAlignment="1">
      <alignment horizontal="left" wrapText="1"/>
    </xf>
    <xf numFmtId="165" fontId="1" fillId="0" borderId="12" xfId="0" applyAlignment="1">
      <alignment horizontal="center"/>
    </xf>
    <xf numFmtId="166" fontId="1" fillId="0" borderId="12" xfId="0" applyAlignment="1">
      <alignment horizontal="right"/>
    </xf>
    <xf numFmtId="164" fontId="1" fillId="0" borderId="4" xfId="0" applyAlignment="1">
      <alignment horizontal="right"/>
    </xf>
    <xf numFmtId="165" fontId="1" fillId="0" borderId="2" xfId="0" applyAlignment="1">
      <alignment/>
    </xf>
    <xf numFmtId="165" fontId="1" fillId="0" borderId="10" xfId="0" applyAlignment="1">
      <alignment horizontal="left"/>
    </xf>
    <xf numFmtId="165" fontId="1" fillId="0" borderId="10" xfId="0" applyAlignment="1">
      <alignment horizontal="left"/>
    </xf>
    <xf numFmtId="165" fontId="7" fillId="0" borderId="1" xfId="0" applyAlignment="1">
      <alignment horizontal="left" wrapText="1"/>
    </xf>
    <xf numFmtId="165" fontId="7" fillId="0" borderId="1" xfId="0" applyAlignment="1">
      <alignment horizontal="left" wrapText="1"/>
    </xf>
    <xf numFmtId="165" fontId="7" fillId="0" borderId="5" xfId="0" applyAlignment="1">
      <alignment horizontal="center"/>
    </xf>
    <xf numFmtId="165" fontId="1" fillId="0" borderId="1" xfId="0" applyAlignment="1">
      <alignment/>
    </xf>
    <xf numFmtId="166" fontId="8" fillId="0" borderId="5" xfId="0" applyAlignment="1">
      <alignment horizontal="right"/>
    </xf>
    <xf numFmtId="165" fontId="1" fillId="0" borderId="13" xfId="0" applyAlignment="1">
      <alignment horizontal="center"/>
    </xf>
    <xf numFmtId="166" fontId="1" fillId="0" borderId="9" xfId="0" applyAlignment="1">
      <alignment horizontal="right"/>
    </xf>
    <xf numFmtId="165" fontId="1" fillId="0" borderId="14" xfId="0" applyAlignment="1">
      <alignment horizontal="left"/>
    </xf>
    <xf numFmtId="165" fontId="1" fillId="0" borderId="14" xfId="0" applyAlignment="1">
      <alignment horizontal="left"/>
    </xf>
    <xf numFmtId="165" fontId="1" fillId="0" borderId="15" xfId="0" applyAlignment="1">
      <alignment horizontal="center"/>
    </xf>
    <xf numFmtId="166" fontId="1" fillId="0" borderId="14" xfId="0" applyAlignment="1">
      <alignment horizontal="right"/>
    </xf>
    <xf numFmtId="165" fontId="5" fillId="0" borderId="2" xfId="0" applyAlignment="1">
      <alignment horizontal="left" wrapText="1"/>
    </xf>
    <xf numFmtId="165" fontId="5" fillId="0" borderId="8" xfId="0" applyAlignment="1">
      <alignment horizontal="center"/>
    </xf>
    <xf numFmtId="166" fontId="5" fillId="0" borderId="3" xfId="0" applyAlignment="1">
      <alignment/>
    </xf>
    <xf numFmtId="165" fontId="7" fillId="0" borderId="1" xfId="0" applyAlignment="1">
      <alignment horizontal="left"/>
    </xf>
    <xf numFmtId="165" fontId="7" fillId="0" borderId="1" xfId="0" applyAlignment="1">
      <alignment horizontal="left"/>
    </xf>
    <xf numFmtId="165" fontId="7" fillId="0" borderId="1" xfId="0" applyAlignment="1">
      <alignment horizontal="center"/>
    </xf>
    <xf numFmtId="165" fontId="9" fillId="0" borderId="1" xfId="0" applyAlignment="1">
      <alignment horizontal="center"/>
    </xf>
    <xf numFmtId="166" fontId="8" fillId="0" borderId="5" xfId="0" applyAlignment="1">
      <alignment/>
    </xf>
    <xf numFmtId="165" fontId="1" fillId="0" borderId="2" xfId="0" applyAlignment="1">
      <alignment horizontal="left"/>
    </xf>
    <xf numFmtId="165" fontId="1" fillId="0" borderId="2" xfId="0" applyAlignment="1">
      <alignment horizontal="left"/>
    </xf>
    <xf numFmtId="166" fontId="1" fillId="0" borderId="16" xfId="0" applyAlignment="1">
      <alignment/>
    </xf>
    <xf numFmtId="166" fontId="1" fillId="0" borderId="2" xfId="0" applyAlignment="1">
      <alignment/>
    </xf>
    <xf numFmtId="165" fontId="7" fillId="0" borderId="2" xfId="0" applyAlignment="1">
      <alignment horizontal="left"/>
    </xf>
    <xf numFmtId="165" fontId="7" fillId="0" borderId="2" xfId="0" applyAlignment="1">
      <alignment horizontal="left"/>
    </xf>
    <xf numFmtId="165" fontId="8" fillId="0" borderId="2" xfId="0" applyAlignment="1">
      <alignment horizontal="center"/>
    </xf>
    <xf numFmtId="166" fontId="8" fillId="0" borderId="3" xfId="0" applyAlignment="1">
      <alignment/>
    </xf>
    <xf numFmtId="165" fontId="1" fillId="0" borderId="17" xfId="0" applyAlignment="1">
      <alignment horizontal="left"/>
    </xf>
    <xf numFmtId="165" fontId="1" fillId="0" borderId="17" xfId="0" applyAlignment="1">
      <alignment horizontal="left"/>
    </xf>
    <xf numFmtId="165" fontId="1" fillId="0" borderId="18" xfId="0" applyAlignment="1">
      <alignment horizontal="center"/>
    </xf>
    <xf numFmtId="166" fontId="1" fillId="0" borderId="9" xfId="0" applyAlignment="1">
      <alignment/>
    </xf>
    <xf numFmtId="166" fontId="8" fillId="0" borderId="9" xfId="0" applyAlignment="1">
      <alignment/>
    </xf>
    <xf numFmtId="165" fontId="1" fillId="0" borderId="19" xfId="0" applyAlignment="1">
      <alignment horizontal="left"/>
    </xf>
    <xf numFmtId="165" fontId="1" fillId="0" borderId="19" xfId="0" applyAlignment="1">
      <alignment horizontal="left"/>
    </xf>
    <xf numFmtId="165" fontId="1" fillId="0" borderId="19" xfId="0" applyAlignment="1">
      <alignment horizontal="center"/>
    </xf>
    <xf numFmtId="166" fontId="1" fillId="0" borderId="14" xfId="0" applyAlignment="1">
      <alignment/>
    </xf>
    <xf numFmtId="165" fontId="1" fillId="0" borderId="14" xfId="0" applyAlignment="1">
      <alignment horizontal="center"/>
    </xf>
    <xf numFmtId="165" fontId="1" fillId="0" borderId="20" xfId="0" applyAlignment="1">
      <alignment horizontal="left"/>
    </xf>
    <xf numFmtId="165" fontId="1" fillId="0" borderId="20" xfId="0" applyAlignment="1">
      <alignment horizontal="left"/>
    </xf>
    <xf numFmtId="165" fontId="1" fillId="0" borderId="21" xfId="0" applyAlignment="1">
      <alignment horizontal="center"/>
    </xf>
    <xf numFmtId="165" fontId="1" fillId="0" borderId="22" xfId="0" applyAlignment="1">
      <alignment horizontal="left"/>
    </xf>
    <xf numFmtId="165" fontId="1" fillId="0" borderId="22" xfId="0" applyAlignment="1">
      <alignment horizontal="left"/>
    </xf>
    <xf numFmtId="165" fontId="1" fillId="0" borderId="23" xfId="0" applyAlignment="1">
      <alignment horizontal="center"/>
    </xf>
    <xf numFmtId="166" fontId="1" fillId="0" borderId="12" xfId="0" applyAlignment="1">
      <alignment/>
    </xf>
    <xf numFmtId="165" fontId="5" fillId="0" borderId="3" xfId="0" applyAlignment="1">
      <alignment horizontal="center"/>
    </xf>
    <xf numFmtId="165" fontId="5" fillId="0" borderId="24" xfId="0" applyAlignment="1">
      <alignment horizontal="center"/>
    </xf>
    <xf numFmtId="165" fontId="4" fillId="0" borderId="2" xfId="0" applyAlignment="1">
      <alignment/>
    </xf>
    <xf numFmtId="166" fontId="7" fillId="0" borderId="3" xfId="0" applyAlignment="1">
      <alignment/>
    </xf>
    <xf numFmtId="165" fontId="1" fillId="0" borderId="10" xfId="0" applyAlignment="1">
      <alignment wrapText="1"/>
    </xf>
    <xf numFmtId="165" fontId="1" fillId="0" borderId="10" xfId="0" applyAlignment="1">
      <alignment wrapText="1"/>
    </xf>
    <xf numFmtId="164" fontId="1" fillId="0" borderId="9" xfId="0" applyAlignment="1">
      <alignment horizontal="center"/>
    </xf>
    <xf numFmtId="164" fontId="1" fillId="0" borderId="9" xfId="0" applyAlignment="1">
      <alignment/>
    </xf>
    <xf numFmtId="165" fontId="1" fillId="0" borderId="25" xfId="0" applyAlignment="1">
      <alignment wrapText="1"/>
    </xf>
    <xf numFmtId="165" fontId="1" fillId="0" borderId="25" xfId="0" applyAlignment="1">
      <alignment wrapText="1"/>
    </xf>
    <xf numFmtId="164" fontId="1" fillId="0" borderId="14" xfId="0" applyAlignment="1">
      <alignment horizontal="center"/>
    </xf>
    <xf numFmtId="164" fontId="1" fillId="0" borderId="14" xfId="0" applyAlignment="1">
      <alignment/>
    </xf>
    <xf numFmtId="165" fontId="1" fillId="0" borderId="14" xfId="0" applyAlignment="1">
      <alignment/>
    </xf>
    <xf numFmtId="165" fontId="1" fillId="0" borderId="14" xfId="0" applyAlignment="1">
      <alignment/>
    </xf>
    <xf numFmtId="164" fontId="1" fillId="0" borderId="21" xfId="0" applyAlignment="1">
      <alignment/>
    </xf>
    <xf numFmtId="166" fontId="1" fillId="0" borderId="21" xfId="0" applyAlignment="1">
      <alignment/>
    </xf>
    <xf numFmtId="165" fontId="1" fillId="0" borderId="14" xfId="0" applyAlignment="1">
      <alignment wrapText="1"/>
    </xf>
    <xf numFmtId="165" fontId="1" fillId="0" borderId="14" xfId="0" applyAlignment="1">
      <alignment wrapText="1"/>
    </xf>
    <xf numFmtId="164" fontId="1" fillId="0" borderId="12" xfId="0" applyAlignment="1">
      <alignment horizontal="center"/>
    </xf>
    <xf numFmtId="164" fontId="1" fillId="0" borderId="12" xfId="0" applyAlignment="1">
      <alignment/>
    </xf>
    <xf numFmtId="166" fontId="7" fillId="0" borderId="3" xfId="0" applyAlignment="1">
      <alignment horizontal="right"/>
    </xf>
    <xf numFmtId="165" fontId="1" fillId="0" borderId="26" xfId="0" applyAlignment="1">
      <alignment horizontal="center"/>
    </xf>
    <xf numFmtId="166" fontId="1" fillId="0" borderId="14" xfId="0" applyAlignment="1">
      <alignment horizontal="right"/>
    </xf>
    <xf numFmtId="164" fontId="1" fillId="0" borderId="14" xfId="0" applyAlignment="1">
      <alignment horizontal="right"/>
    </xf>
    <xf numFmtId="165" fontId="5" fillId="0" borderId="2" xfId="0" applyAlignment="1">
      <alignment horizontal="left"/>
    </xf>
    <xf numFmtId="165" fontId="10" fillId="0" borderId="2" xfId="0" applyAlignment="1">
      <alignment horizontal="left"/>
    </xf>
    <xf numFmtId="165" fontId="10" fillId="0" borderId="2" xfId="0" applyAlignment="1">
      <alignment horizontal="center"/>
    </xf>
    <xf numFmtId="166" fontId="5" fillId="0" borderId="2" xfId="0" applyAlignment="1">
      <alignment horizontal="right"/>
    </xf>
    <xf numFmtId="165" fontId="1" fillId="0" borderId="1" xfId="0" applyAlignment="1">
      <alignment horizontal="center"/>
    </xf>
    <xf numFmtId="166" fontId="1" fillId="0" borderId="27" xfId="0" applyAlignment="1">
      <alignment horizontal="right"/>
    </xf>
    <xf numFmtId="165" fontId="5" fillId="0" borderId="6" xfId="0" applyAlignment="1">
      <alignment horizontal="left"/>
    </xf>
    <xf numFmtId="165" fontId="5" fillId="0" borderId="6" xfId="0" applyAlignment="1">
      <alignment horizontal="center"/>
    </xf>
    <xf numFmtId="165" fontId="1" fillId="0" borderId="2" xfId="0" applyAlignment="1">
      <alignment horizontal="left"/>
    </xf>
    <xf numFmtId="165" fontId="8" fillId="0" borderId="6" xfId="0" applyAlignment="1">
      <alignment horizontal="left" wrapText="1"/>
    </xf>
    <xf numFmtId="165" fontId="8" fillId="0" borderId="6" xfId="0" applyAlignment="1">
      <alignment horizontal="left" wrapText="1"/>
    </xf>
    <xf numFmtId="165" fontId="7" fillId="0" borderId="2" xfId="0" applyAlignment="1">
      <alignment horizontal="center"/>
    </xf>
    <xf numFmtId="165" fontId="5" fillId="0" borderId="3" xfId="0" applyAlignment="1">
      <alignment horizontal="left"/>
    </xf>
    <xf numFmtId="166" fontId="8" fillId="0" borderId="2" xfId="0" applyAlignment="1">
      <alignment/>
    </xf>
    <xf numFmtId="166" fontId="8" fillId="0" borderId="1" xfId="0" applyAlignment="1">
      <alignment/>
    </xf>
    <xf numFmtId="165" fontId="1" fillId="0" borderId="18" xfId="0" applyAlignment="1">
      <alignment horizontal="left"/>
    </xf>
    <xf numFmtId="165" fontId="1" fillId="0" borderId="18" xfId="0" applyAlignment="1">
      <alignment horizontal="left"/>
    </xf>
    <xf numFmtId="165" fontId="1" fillId="0" borderId="18" xfId="0" applyAlignment="1">
      <alignment horizontal="center"/>
    </xf>
    <xf numFmtId="166" fontId="1" fillId="0" borderId="10" xfId="0" applyAlignment="1">
      <alignment/>
    </xf>
    <xf numFmtId="166" fontId="1" fillId="0" borderId="9" xfId="0" applyAlignment="1">
      <alignment/>
    </xf>
    <xf numFmtId="165" fontId="1" fillId="0" borderId="19" xfId="0" applyAlignment="1">
      <alignment horizontal="center"/>
    </xf>
    <xf numFmtId="166" fontId="1" fillId="0" borderId="3" xfId="0" applyAlignment="1">
      <alignment/>
    </xf>
    <xf numFmtId="165" fontId="5" fillId="0" borderId="6" xfId="0" applyAlignment="1">
      <alignment horizontal="left" wrapText="1"/>
    </xf>
    <xf numFmtId="165" fontId="7" fillId="0" borderId="28" xfId="0" applyAlignment="1">
      <alignment horizontal="center"/>
    </xf>
    <xf numFmtId="165" fontId="8" fillId="0" borderId="1" xfId="0" applyAlignment="1">
      <alignment horizontal="left" wrapText="1"/>
    </xf>
    <xf numFmtId="165" fontId="8" fillId="0" borderId="1" xfId="0" applyAlignment="1">
      <alignment horizontal="left" wrapText="1"/>
    </xf>
    <xf numFmtId="165" fontId="11" fillId="0" borderId="2" xfId="0" applyAlignment="1">
      <alignment horizontal="center"/>
    </xf>
    <xf numFmtId="166" fontId="8" fillId="0" borderId="27" xfId="0" applyAlignment="1">
      <alignment/>
    </xf>
    <xf numFmtId="166" fontId="1" fillId="0" borderId="13" xfId="0" applyAlignment="1">
      <alignment/>
    </xf>
    <xf numFmtId="166" fontId="1" fillId="0" borderId="10" xfId="0" applyAlignment="1">
      <alignment/>
    </xf>
    <xf numFmtId="166" fontId="1" fillId="0" borderId="29" xfId="0" applyAlignment="1">
      <alignment/>
    </xf>
    <xf numFmtId="166" fontId="1" fillId="0" borderId="4" xfId="0" applyAlignment="1">
      <alignment/>
    </xf>
    <xf numFmtId="166" fontId="1" fillId="0" borderId="14" xfId="0" applyAlignment="1">
      <alignment/>
    </xf>
    <xf numFmtId="166" fontId="1" fillId="0" borderId="15" xfId="0" applyAlignment="1">
      <alignment/>
    </xf>
    <xf numFmtId="166" fontId="1" fillId="0" borderId="12" xfId="0" applyAlignment="1">
      <alignment/>
    </xf>
    <xf numFmtId="166" fontId="1" fillId="0" borderId="21" xfId="0" applyAlignment="1">
      <alignment/>
    </xf>
    <xf numFmtId="166" fontId="1" fillId="0" borderId="30" xfId="0" applyAlignment="1">
      <alignment/>
    </xf>
    <xf numFmtId="165" fontId="7" fillId="0" borderId="2" xfId="0" applyAlignment="1">
      <alignment horizontal="left"/>
    </xf>
    <xf numFmtId="165" fontId="1" fillId="0" borderId="0" xfId="0" applyAlignment="1">
      <alignment/>
    </xf>
    <xf numFmtId="166" fontId="1" fillId="0" borderId="0" xfId="0" applyAlignment="1">
      <alignment/>
    </xf>
    <xf numFmtId="167" fontId="1" fillId="0" borderId="0" xfId="0" applyAlignment="1">
      <alignment horizontal="left"/>
    </xf>
    <xf numFmtId="167" fontId="1" fillId="0" borderId="0" xfId="0" applyAlignment="1">
      <alignment/>
    </xf>
    <xf numFmtId="164" fontId="11" fillId="0" borderId="0" xfId="0" applyAlignment="1">
      <alignment horizontal="left"/>
    </xf>
    <xf numFmtId="165" fontId="12" fillId="0" borderId="0" xfId="0" applyAlignment="1">
      <alignment/>
    </xf>
    <xf numFmtId="165" fontId="13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left"/>
    </xf>
    <xf numFmtId="164" fontId="4" fillId="0" borderId="0" xfId="0" applyAlignment="1">
      <alignment/>
    </xf>
    <xf numFmtId="168" fontId="1" fillId="0" borderId="0" xfId="0" applyAlignment="1">
      <alignment horizontal="center"/>
    </xf>
    <xf numFmtId="164" fontId="1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workbookViewId="0" topLeftCell="D1">
      <selection activeCell="E7" sqref="E7"/>
    </sheetView>
  </sheetViews>
  <sheetFormatPr defaultColWidth="11.421875" defaultRowHeight="12.75"/>
  <cols>
    <col min="1" max="1" width="28.00390625" style="0" customWidth="1"/>
    <col min="2" max="2" width="10.00390625" style="0" customWidth="1"/>
    <col min="3" max="3" width="10.28125" style="0" customWidth="1"/>
    <col min="4" max="4" width="9.57421875" style="0" customWidth="1"/>
    <col min="5" max="5" width="12.421875" style="0" customWidth="1"/>
    <col min="6" max="6" width="11.8515625" style="0" customWidth="1"/>
    <col min="7" max="7" width="12.421875" style="0" customWidth="1"/>
    <col min="8" max="8" width="9.28125" style="0" customWidth="1"/>
    <col min="9" max="9" width="9.7109375" style="0" customWidth="1"/>
    <col min="10" max="10" width="11.28125" style="0" customWidth="1"/>
    <col min="11" max="11" width="11.140625" style="0" customWidth="1"/>
    <col min="12" max="256" width="9.140625" style="0" customWidth="1"/>
  </cols>
  <sheetData>
    <row r="1" spans="1:256" ht="17.25" customHeight="1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7.25" customHeight="1">
      <c r="A2" s="1"/>
      <c r="B2" s="1"/>
      <c r="C2" s="1"/>
      <c r="D2" s="1"/>
      <c r="E2" s="1"/>
      <c r="F2" s="1"/>
      <c r="G2" s="1"/>
      <c r="H2" s="1"/>
      <c r="I2" s="1" t="s">
        <v>1</v>
      </c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7.25" customHeight="1">
      <c r="A3" s="1"/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9.5" customHeight="1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3.25" customHeight="1">
      <c r="A7" s="4" t="s">
        <v>4</v>
      </c>
      <c r="B7" s="5" t="s">
        <v>5</v>
      </c>
      <c r="C7" s="5"/>
      <c r="D7" s="5"/>
      <c r="E7" s="7" t="s">
        <v>6</v>
      </c>
      <c r="F7" s="7"/>
      <c r="G7" s="7"/>
      <c r="H7" s="7"/>
      <c r="I7" s="7"/>
      <c r="J7" s="7"/>
      <c r="K7" s="9" t="s">
        <v>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8" customHeight="1">
      <c r="A8" s="4"/>
      <c r="B8" s="11" t="s">
        <v>8</v>
      </c>
      <c r="C8" s="11" t="s">
        <v>9</v>
      </c>
      <c r="D8" s="12" t="s">
        <v>10</v>
      </c>
      <c r="E8" s="13" t="s">
        <v>11</v>
      </c>
      <c r="F8" s="14" t="s">
        <v>12</v>
      </c>
      <c r="G8" s="14"/>
      <c r="H8" s="14"/>
      <c r="I8" s="14"/>
      <c r="J8" s="14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" customHeight="1">
      <c r="A9" s="4"/>
      <c r="B9" s="11"/>
      <c r="C9" s="11"/>
      <c r="D9" s="12"/>
      <c r="E9" s="13"/>
      <c r="F9" s="20" t="s">
        <v>13</v>
      </c>
      <c r="G9" s="21" t="s">
        <v>14</v>
      </c>
      <c r="H9" s="21"/>
      <c r="I9" s="21"/>
      <c r="J9" s="21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54.75" customHeight="1">
      <c r="A10" s="4"/>
      <c r="B10" s="11"/>
      <c r="C10" s="11"/>
      <c r="D10" s="12"/>
      <c r="E10" s="13"/>
      <c r="F10" s="20"/>
      <c r="G10" s="22" t="s">
        <v>15</v>
      </c>
      <c r="H10" s="23" t="s">
        <v>16</v>
      </c>
      <c r="I10" s="23" t="s">
        <v>17</v>
      </c>
      <c r="J10" s="24" t="s">
        <v>18</v>
      </c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26" t="s">
        <v>19</v>
      </c>
      <c r="B12" s="27" t="s">
        <v>20</v>
      </c>
      <c r="C12" s="28"/>
      <c r="D12" s="29"/>
      <c r="E12" s="30">
        <f>SUM(E13)</f>
        <v>0</v>
      </c>
      <c r="F12" s="30">
        <f>SUM(F13)</f>
        <v>0</v>
      </c>
      <c r="G12" s="30">
        <f>SUM(G13)</f>
        <v>0</v>
      </c>
      <c r="H12" s="30">
        <f>SUM(H13)</f>
        <v>0</v>
      </c>
      <c r="I12" s="30">
        <f>SUM(I13)</f>
        <v>0</v>
      </c>
      <c r="J12" s="30">
        <f>SUM(J13)</f>
        <v>0</v>
      </c>
      <c r="K12" s="30">
        <f>SUM(K13)</f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3" customHeight="1">
      <c r="A13" s="31" t="s">
        <v>21</v>
      </c>
      <c r="B13" s="31"/>
      <c r="C13" s="33" t="s">
        <v>22</v>
      </c>
      <c r="D13" s="29"/>
      <c r="E13" s="34">
        <f>SUM(E14:E14)</f>
        <v>0</v>
      </c>
      <c r="F13" s="34">
        <f>SUM(F14:F14)</f>
        <v>0</v>
      </c>
      <c r="G13" s="35">
        <f>SUM(G14:G14)</f>
        <v>0</v>
      </c>
      <c r="H13" s="35">
        <f>SUM(H14:H14)</f>
        <v>0</v>
      </c>
      <c r="I13" s="35">
        <f>SUM(I14:I14)</f>
        <v>0</v>
      </c>
      <c r="J13" s="35">
        <f>SUM(J14:J14)</f>
        <v>0</v>
      </c>
      <c r="K13" s="35">
        <f>SUM(K14:K14)</f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" customHeight="1">
      <c r="A14" s="36" t="s">
        <v>23</v>
      </c>
      <c r="B14" s="36"/>
      <c r="C14" s="36"/>
      <c r="D14" s="38" t="s">
        <v>24</v>
      </c>
      <c r="E14" s="39">
        <v>50000</v>
      </c>
      <c r="F14" s="39">
        <v>50000</v>
      </c>
      <c r="G14" s="40"/>
      <c r="H14" s="40"/>
      <c r="I14" s="40"/>
      <c r="J14" s="40"/>
      <c r="K14" s="4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26" t="s">
        <v>25</v>
      </c>
      <c r="B15" s="27" t="s">
        <v>26</v>
      </c>
      <c r="C15" s="28"/>
      <c r="D15" s="29"/>
      <c r="E15" s="30">
        <f>SUM(E16)</f>
        <v>0</v>
      </c>
      <c r="F15" s="30">
        <f>SUM(F16)</f>
        <v>0</v>
      </c>
      <c r="G15" s="30">
        <f>SUM(G16)</f>
        <v>0</v>
      </c>
      <c r="H15" s="30">
        <f>SUM(H16)</f>
        <v>0</v>
      </c>
      <c r="I15" s="30">
        <f>SUM(I16)</f>
        <v>0</v>
      </c>
      <c r="J15" s="30">
        <f>SUM(J16)</f>
        <v>0</v>
      </c>
      <c r="K15" s="30">
        <f>SUM(K16)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.75" customHeight="1">
      <c r="A16" s="31" t="s">
        <v>27</v>
      </c>
      <c r="B16" s="31"/>
      <c r="C16" s="33" t="s">
        <v>28</v>
      </c>
      <c r="D16" s="29"/>
      <c r="E16" s="34">
        <f>SUM(E17:E17)</f>
        <v>0</v>
      </c>
      <c r="F16" s="34">
        <f>SUM(F17:F17)</f>
        <v>0</v>
      </c>
      <c r="G16" s="35">
        <f>SUM(G17:G17)</f>
        <v>0</v>
      </c>
      <c r="H16" s="35">
        <f>SUM(H17:H17)</f>
        <v>0</v>
      </c>
      <c r="I16" s="35">
        <f>SUM(I17:I17)</f>
        <v>0</v>
      </c>
      <c r="J16" s="35">
        <f>SUM(J17:J17)</f>
        <v>0</v>
      </c>
      <c r="K16" s="35">
        <f>SUM(K17:K17)</f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" customHeight="1">
      <c r="A17" s="36" t="s">
        <v>29</v>
      </c>
      <c r="B17" s="36"/>
      <c r="C17" s="36"/>
      <c r="D17" s="38" t="s">
        <v>30</v>
      </c>
      <c r="E17" s="39">
        <v>3500</v>
      </c>
      <c r="F17" s="39">
        <v>3500</v>
      </c>
      <c r="G17" s="40"/>
      <c r="H17" s="40"/>
      <c r="I17" s="40"/>
      <c r="J17" s="40"/>
      <c r="K17" s="4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1.5" customHeight="1">
      <c r="A18" s="41" t="s">
        <v>31</v>
      </c>
      <c r="B18" s="27" t="s">
        <v>32</v>
      </c>
      <c r="C18" s="28"/>
      <c r="D18" s="29"/>
      <c r="E18" s="42">
        <f>SUM(E19)</f>
        <v>0</v>
      </c>
      <c r="F18" s="42">
        <f>SUM(F19)</f>
        <v>0</v>
      </c>
      <c r="G18" s="42">
        <f>SUM(G19)</f>
        <v>0</v>
      </c>
      <c r="H18" s="42">
        <f>SUM(H19)</f>
        <v>0</v>
      </c>
      <c r="I18" s="42">
        <f>SUM(I19)</f>
        <v>0</v>
      </c>
      <c r="J18" s="42">
        <f>SUM(J19)</f>
        <v>0</v>
      </c>
      <c r="K18" s="42">
        <f>SUM(K19)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3.75" customHeight="1">
      <c r="A19" s="31" t="s">
        <v>33</v>
      </c>
      <c r="B19" s="31"/>
      <c r="C19" s="43" t="s">
        <v>34</v>
      </c>
      <c r="D19" s="44"/>
      <c r="E19" s="34">
        <f>SUM(E20:E21)</f>
        <v>0</v>
      </c>
      <c r="F19" s="34">
        <f>SUM(F20:F21)</f>
        <v>0</v>
      </c>
      <c r="G19" s="35">
        <f>SUM(G21)</f>
        <v>0</v>
      </c>
      <c r="H19" s="35">
        <f>SUM(H21)</f>
        <v>0</v>
      </c>
      <c r="I19" s="35">
        <f>SUM(I21)</f>
        <v>0</v>
      </c>
      <c r="J19" s="35">
        <f>SUM(J21)</f>
        <v>0</v>
      </c>
      <c r="K19" s="35">
        <f>SUM(K21)</f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9.5" customHeight="1">
      <c r="A20" s="36" t="s">
        <v>35</v>
      </c>
      <c r="B20" s="36"/>
      <c r="C20" s="36"/>
      <c r="D20" s="45" t="s">
        <v>36</v>
      </c>
      <c r="E20" s="46">
        <v>25000</v>
      </c>
      <c r="F20" s="46">
        <v>25000</v>
      </c>
      <c r="G20" s="35"/>
      <c r="H20" s="35"/>
      <c r="I20" s="35"/>
      <c r="J20" s="35"/>
      <c r="K20" s="3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.75" customHeight="1">
      <c r="A21" s="47" t="s">
        <v>37</v>
      </c>
      <c r="B21" s="47"/>
      <c r="C21" s="47"/>
      <c r="D21" s="49" t="s">
        <v>38</v>
      </c>
      <c r="E21" s="50">
        <v>10000</v>
      </c>
      <c r="F21" s="50">
        <v>10000</v>
      </c>
      <c r="G21" s="51"/>
      <c r="H21" s="51"/>
      <c r="I21" s="51"/>
      <c r="J21" s="51"/>
      <c r="K21" s="5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41" t="s">
        <v>39</v>
      </c>
      <c r="B22" s="27" t="s">
        <v>40</v>
      </c>
      <c r="C22" s="28"/>
      <c r="D22" s="29"/>
      <c r="E22" s="42">
        <f>SUM(E23+E25+E27)</f>
        <v>0</v>
      </c>
      <c r="F22" s="42">
        <f>SUM(F23+F25+F27)</f>
        <v>0</v>
      </c>
      <c r="G22" s="42">
        <f>SUM(G23+G25+G27)</f>
        <v>0</v>
      </c>
      <c r="H22" s="42">
        <f>SUM(H23+H25+H27)</f>
        <v>0</v>
      </c>
      <c r="I22" s="42">
        <f>SUM(I23+I25+I27)</f>
        <v>0</v>
      </c>
      <c r="J22" s="42">
        <f>SUM(J23+J25+J27)</f>
        <v>0</v>
      </c>
      <c r="K22" s="42">
        <f>SUM(K23+K25+K27)</f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3" customHeight="1">
      <c r="A23" s="31" t="s">
        <v>41</v>
      </c>
      <c r="B23" s="31"/>
      <c r="C23" s="43" t="s">
        <v>42</v>
      </c>
      <c r="D23" s="52"/>
      <c r="E23" s="34">
        <f>SUM(E24)</f>
        <v>0</v>
      </c>
      <c r="F23" s="35">
        <f>SUM(F24)</f>
        <v>0</v>
      </c>
      <c r="G23" s="35">
        <f>SUM(G24)</f>
        <v>0</v>
      </c>
      <c r="H23" s="35">
        <f>SUM(H24)</f>
        <v>0</v>
      </c>
      <c r="I23" s="35">
        <f>SUM(I24)</f>
        <v>0</v>
      </c>
      <c r="J23" s="35">
        <f>SUM(J24)</f>
        <v>0</v>
      </c>
      <c r="K23" s="35">
        <f>SUM(K24)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8" customHeight="1">
      <c r="A24" s="53" t="s">
        <v>43</v>
      </c>
      <c r="B24" s="53"/>
      <c r="C24" s="53"/>
      <c r="D24" s="38" t="s">
        <v>44</v>
      </c>
      <c r="E24" s="39">
        <v>30000</v>
      </c>
      <c r="F24" s="39">
        <v>30000</v>
      </c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3" customHeight="1">
      <c r="A25" s="31" t="s">
        <v>45</v>
      </c>
      <c r="B25" s="31"/>
      <c r="C25" s="43" t="s">
        <v>46</v>
      </c>
      <c r="D25" s="52"/>
      <c r="E25" s="34">
        <f>SUM(E26)</f>
        <v>0</v>
      </c>
      <c r="F25" s="35">
        <f>SUM(F26)</f>
        <v>0</v>
      </c>
      <c r="G25" s="35">
        <f>SUM(G26)</f>
        <v>0</v>
      </c>
      <c r="H25" s="35">
        <f>SUM(H26)</f>
        <v>0</v>
      </c>
      <c r="I25" s="35">
        <f>SUM(I26)</f>
        <v>0</v>
      </c>
      <c r="J25" s="35">
        <f>SUM(J26)</f>
        <v>0</v>
      </c>
      <c r="K25" s="35">
        <f>SUM(K26)</f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.75" customHeight="1">
      <c r="A26" s="53" t="s">
        <v>47</v>
      </c>
      <c r="B26" s="53"/>
      <c r="C26" s="53"/>
      <c r="D26" s="38" t="s">
        <v>48</v>
      </c>
      <c r="E26" s="39">
        <v>35000</v>
      </c>
      <c r="F26" s="39">
        <v>35000</v>
      </c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0.25" customHeight="1">
      <c r="A27" s="55" t="s">
        <v>49</v>
      </c>
      <c r="B27" s="55"/>
      <c r="C27" s="57" t="s">
        <v>50</v>
      </c>
      <c r="D27" s="58"/>
      <c r="E27" s="59">
        <f>SUM(E28:E37)</f>
        <v>0</v>
      </c>
      <c r="F27" s="59">
        <f>SUM(F28:F37)</f>
        <v>0</v>
      </c>
      <c r="G27" s="59">
        <f>SUM(G28:G37)</f>
        <v>0</v>
      </c>
      <c r="H27" s="59">
        <f>SUM(H28:H37)</f>
        <v>0</v>
      </c>
      <c r="I27" s="59">
        <f>SUM(I28:I37)</f>
        <v>0</v>
      </c>
      <c r="J27" s="59">
        <f>SUM(J28:J37)</f>
        <v>0</v>
      </c>
      <c r="K27" s="59">
        <f>SUM(K28:K37)</f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6.5" customHeight="1">
      <c r="A28" s="36" t="s">
        <v>51</v>
      </c>
      <c r="B28" s="36"/>
      <c r="C28" s="36"/>
      <c r="D28" s="60" t="s">
        <v>52</v>
      </c>
      <c r="E28" s="61">
        <v>40455</v>
      </c>
      <c r="F28" s="61">
        <v>40455</v>
      </c>
      <c r="G28" s="61">
        <v>40455</v>
      </c>
      <c r="H28" s="61"/>
      <c r="I28" s="61"/>
      <c r="J28" s="61"/>
      <c r="K28" s="6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6.5" customHeight="1">
      <c r="A29" s="62" t="s">
        <v>53</v>
      </c>
      <c r="B29" s="62"/>
      <c r="C29" s="62"/>
      <c r="D29" s="64" t="s">
        <v>54</v>
      </c>
      <c r="E29" s="65">
        <v>71724</v>
      </c>
      <c r="F29" s="65">
        <v>71724</v>
      </c>
      <c r="G29" s="65">
        <v>71724</v>
      </c>
      <c r="H29" s="65"/>
      <c r="I29" s="65"/>
      <c r="J29" s="65"/>
      <c r="K29" s="6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6.5" customHeight="1">
      <c r="A30" s="62" t="s">
        <v>55</v>
      </c>
      <c r="B30" s="62"/>
      <c r="C30" s="62"/>
      <c r="D30" s="64" t="s">
        <v>56</v>
      </c>
      <c r="E30" s="65">
        <v>9010</v>
      </c>
      <c r="F30" s="65">
        <v>9010</v>
      </c>
      <c r="G30" s="65">
        <v>9010</v>
      </c>
      <c r="H30" s="65"/>
      <c r="I30" s="65"/>
      <c r="J30" s="65"/>
      <c r="K30" s="6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6.5" customHeight="1">
      <c r="A31" s="62" t="s">
        <v>57</v>
      </c>
      <c r="B31" s="62"/>
      <c r="C31" s="62"/>
      <c r="D31" s="64" t="s">
        <v>58</v>
      </c>
      <c r="E31" s="65">
        <v>21507</v>
      </c>
      <c r="F31" s="65">
        <v>21507</v>
      </c>
      <c r="G31" s="65">
        <v>21507</v>
      </c>
      <c r="H31" s="65"/>
      <c r="I31" s="65"/>
      <c r="J31" s="65"/>
      <c r="K31" s="6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6.5" customHeight="1">
      <c r="A32" s="62" t="s">
        <v>59</v>
      </c>
      <c r="B32" s="62"/>
      <c r="C32" s="62"/>
      <c r="D32" s="64" t="s">
        <v>60</v>
      </c>
      <c r="E32" s="65">
        <v>2897</v>
      </c>
      <c r="F32" s="65">
        <v>2897</v>
      </c>
      <c r="G32" s="65">
        <v>2897</v>
      </c>
      <c r="H32" s="65"/>
      <c r="I32" s="65"/>
      <c r="J32" s="65"/>
      <c r="K32" s="6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6.5" customHeight="1">
      <c r="A33" s="62" t="s">
        <v>61</v>
      </c>
      <c r="B33" s="62"/>
      <c r="C33" s="62"/>
      <c r="D33" s="64" t="s">
        <v>62</v>
      </c>
      <c r="E33" s="65">
        <v>3150</v>
      </c>
      <c r="F33" s="65">
        <v>3150</v>
      </c>
      <c r="G33" s="65"/>
      <c r="H33" s="65"/>
      <c r="I33" s="65"/>
      <c r="J33" s="65"/>
      <c r="K33" s="6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6.5" customHeight="1">
      <c r="A34" s="62" t="s">
        <v>63</v>
      </c>
      <c r="B34" s="62"/>
      <c r="C34" s="62"/>
      <c r="D34" s="64" t="s">
        <v>64</v>
      </c>
      <c r="E34" s="65">
        <v>1157</v>
      </c>
      <c r="F34" s="65">
        <v>1157</v>
      </c>
      <c r="G34" s="65"/>
      <c r="H34" s="65"/>
      <c r="I34" s="65"/>
      <c r="J34" s="65"/>
      <c r="K34" s="6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6.5" customHeight="1">
      <c r="A35" s="62" t="s">
        <v>65</v>
      </c>
      <c r="B35" s="62"/>
      <c r="C35" s="62"/>
      <c r="D35" s="64" t="s">
        <v>66</v>
      </c>
      <c r="E35" s="65">
        <v>1000</v>
      </c>
      <c r="F35" s="65">
        <v>1000</v>
      </c>
      <c r="G35" s="65"/>
      <c r="H35" s="65"/>
      <c r="I35" s="65"/>
      <c r="J35" s="65"/>
      <c r="K35" s="6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6.5" customHeight="1">
      <c r="A36" s="53" t="s">
        <v>67</v>
      </c>
      <c r="B36" s="53"/>
      <c r="C36" s="53"/>
      <c r="D36" s="38" t="s">
        <v>68</v>
      </c>
      <c r="E36" s="39">
        <v>1100</v>
      </c>
      <c r="F36" s="39">
        <v>1100</v>
      </c>
      <c r="G36" s="39"/>
      <c r="H36" s="39"/>
      <c r="I36" s="39"/>
      <c r="J36" s="39"/>
      <c r="K36" s="3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6.5" customHeight="1">
      <c r="A37" s="53" t="s">
        <v>69</v>
      </c>
      <c r="B37" s="53"/>
      <c r="C37" s="53"/>
      <c r="D37" s="38" t="s">
        <v>70</v>
      </c>
      <c r="E37" s="39">
        <v>7000</v>
      </c>
      <c r="F37" s="39"/>
      <c r="G37" s="39"/>
      <c r="H37" s="39"/>
      <c r="I37" s="39"/>
      <c r="J37" s="39"/>
      <c r="K37" s="39">
        <v>7000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8" customHeight="1">
      <c r="A38" s="66" t="s">
        <v>71</v>
      </c>
      <c r="B38" s="27" t="s">
        <v>72</v>
      </c>
      <c r="C38" s="67"/>
      <c r="D38" s="27"/>
      <c r="E38" s="68">
        <f>SUM(E39+E41)</f>
        <v>0</v>
      </c>
      <c r="F38" s="68">
        <f>SUM(F39+F41)</f>
        <v>0</v>
      </c>
      <c r="G38" s="68">
        <f>SUM(G39+G41)</f>
        <v>0</v>
      </c>
      <c r="H38" s="68">
        <f>SUM(H39+H41)</f>
        <v>0</v>
      </c>
      <c r="I38" s="68">
        <f>SUM(I39+I41)</f>
        <v>0</v>
      </c>
      <c r="J38" s="68">
        <f>SUM(J39+J41)</f>
        <v>0</v>
      </c>
      <c r="K38" s="68">
        <f>SUM(K39+K41)</f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8.75" customHeight="1">
      <c r="A39" s="69" t="s">
        <v>73</v>
      </c>
      <c r="B39" s="69"/>
      <c r="C39" s="71" t="s">
        <v>74</v>
      </c>
      <c r="D39" s="72"/>
      <c r="E39" s="73">
        <f>SUM(E40:E40)</f>
        <v>0</v>
      </c>
      <c r="F39" s="73">
        <f>SUM(F40:F40)</f>
        <v>0</v>
      </c>
      <c r="G39" s="73">
        <f>SUM(G40:G40)</f>
        <v>0</v>
      </c>
      <c r="H39" s="73">
        <f>SUM(H40:H40)</f>
        <v>0</v>
      </c>
      <c r="I39" s="73">
        <f>SUM(I40:I40)</f>
        <v>0</v>
      </c>
      <c r="J39" s="73">
        <f>SUM(J40:J40)</f>
        <v>0</v>
      </c>
      <c r="K39" s="73">
        <f>SUM(K40:K40)</f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6.5" customHeight="1">
      <c r="A40" s="74" t="s">
        <v>75</v>
      </c>
      <c r="B40" s="74"/>
      <c r="C40" s="74"/>
      <c r="D40" s="29" t="s">
        <v>76</v>
      </c>
      <c r="E40" s="76">
        <v>138980</v>
      </c>
      <c r="F40" s="77">
        <v>138980</v>
      </c>
      <c r="G40" s="76">
        <v>138980</v>
      </c>
      <c r="H40" s="77"/>
      <c r="I40" s="77"/>
      <c r="J40" s="76"/>
      <c r="K40" s="7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8.75" customHeight="1">
      <c r="A41" s="78" t="s">
        <v>77</v>
      </c>
      <c r="B41" s="78"/>
      <c r="C41" s="43" t="s">
        <v>78</v>
      </c>
      <c r="D41" s="80"/>
      <c r="E41" s="81">
        <f>SUM(E42:E48)</f>
        <v>0</v>
      </c>
      <c r="F41" s="81">
        <f>SUM(F42:F48)</f>
        <v>0</v>
      </c>
      <c r="G41" s="81">
        <f>SUM(G42:G48)</f>
        <v>0</v>
      </c>
      <c r="H41" s="81">
        <f>SUM(H42:H48)</f>
        <v>0</v>
      </c>
      <c r="I41" s="81">
        <f>SUM(I42:I48)</f>
        <v>0</v>
      </c>
      <c r="J41" s="81">
        <f>SUM(J42:J48)</f>
        <v>0</v>
      </c>
      <c r="K41" s="81">
        <f>SUM(K42:K48)</f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6.5" customHeight="1">
      <c r="A42" s="82" t="s">
        <v>79</v>
      </c>
      <c r="B42" s="82"/>
      <c r="C42" s="82"/>
      <c r="D42" s="84" t="s">
        <v>80</v>
      </c>
      <c r="E42" s="85">
        <v>1360</v>
      </c>
      <c r="F42" s="85">
        <v>1360</v>
      </c>
      <c r="G42" s="85">
        <v>1360</v>
      </c>
      <c r="H42" s="86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6.5" customHeight="1">
      <c r="A43" s="87" t="s">
        <v>81</v>
      </c>
      <c r="B43" s="87"/>
      <c r="C43" s="87"/>
      <c r="D43" s="89" t="s">
        <v>82</v>
      </c>
      <c r="E43" s="90">
        <v>1415</v>
      </c>
      <c r="F43" s="90">
        <v>1415</v>
      </c>
      <c r="G43" s="90">
        <v>1415</v>
      </c>
      <c r="H43" s="91"/>
      <c r="I43" s="91"/>
      <c r="J43" s="91"/>
      <c r="K43" s="9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6.5" customHeight="1">
      <c r="A44" s="87" t="s">
        <v>83</v>
      </c>
      <c r="B44" s="87"/>
      <c r="C44" s="87"/>
      <c r="D44" s="89" t="s">
        <v>84</v>
      </c>
      <c r="E44" s="90">
        <v>209</v>
      </c>
      <c r="F44" s="90">
        <v>209</v>
      </c>
      <c r="G44" s="90">
        <v>209</v>
      </c>
      <c r="H44" s="91"/>
      <c r="I44" s="91"/>
      <c r="J44" s="91"/>
      <c r="K44" s="9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6.5" customHeight="1">
      <c r="A45" s="87" t="s">
        <v>85</v>
      </c>
      <c r="B45" s="87"/>
      <c r="C45" s="87"/>
      <c r="D45" s="89" t="s">
        <v>86</v>
      </c>
      <c r="E45" s="90">
        <v>2966</v>
      </c>
      <c r="F45" s="90">
        <v>2966</v>
      </c>
      <c r="G45" s="65"/>
      <c r="H45" s="91"/>
      <c r="I45" s="91"/>
      <c r="J45" s="91"/>
      <c r="K45" s="9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6.5" customHeight="1">
      <c r="A46" s="87" t="s">
        <v>87</v>
      </c>
      <c r="B46" s="87"/>
      <c r="C46" s="87"/>
      <c r="D46" s="89" t="s">
        <v>88</v>
      </c>
      <c r="E46" s="90">
        <v>1947</v>
      </c>
      <c r="F46" s="90">
        <v>1947</v>
      </c>
      <c r="G46" s="91"/>
      <c r="H46" s="91"/>
      <c r="I46" s="91"/>
      <c r="J46" s="91"/>
      <c r="K46" s="9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6.5" customHeight="1">
      <c r="A47" s="92" t="s">
        <v>89</v>
      </c>
      <c r="B47" s="92"/>
      <c r="C47" s="92"/>
      <c r="D47" s="89" t="s">
        <v>90</v>
      </c>
      <c r="E47" s="90">
        <v>9199</v>
      </c>
      <c r="F47" s="90">
        <v>9199</v>
      </c>
      <c r="G47" s="94"/>
      <c r="H47" s="91"/>
      <c r="I47" s="91"/>
      <c r="J47" s="91"/>
      <c r="K47" s="9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6.5" customHeight="1">
      <c r="A48" s="95" t="s">
        <v>91</v>
      </c>
      <c r="B48" s="95"/>
      <c r="C48" s="95"/>
      <c r="D48" s="97" t="s">
        <v>92</v>
      </c>
      <c r="E48" s="98">
        <v>104</v>
      </c>
      <c r="F48" s="98">
        <v>104</v>
      </c>
      <c r="G48" s="94"/>
      <c r="H48" s="49"/>
      <c r="I48" s="49"/>
      <c r="J48" s="49"/>
      <c r="K48" s="4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45" customHeight="1">
      <c r="A49" s="66" t="s">
        <v>93</v>
      </c>
      <c r="B49" s="27" t="s">
        <v>94</v>
      </c>
      <c r="C49" s="99"/>
      <c r="D49" s="100"/>
      <c r="E49" s="68">
        <f>E50+E66</f>
        <v>0</v>
      </c>
      <c r="F49" s="68">
        <f>F50+F66</f>
        <v>0</v>
      </c>
      <c r="G49" s="68">
        <f>G50+G66</f>
        <v>0</v>
      </c>
      <c r="H49" s="68">
        <f>H50+H66</f>
        <v>0</v>
      </c>
      <c r="I49" s="68">
        <f>I50+I66</f>
        <v>0</v>
      </c>
      <c r="J49" s="68">
        <f>J50+J66</f>
        <v>0</v>
      </c>
      <c r="K49" s="68">
        <f>K50+K66</f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1.5" customHeight="1">
      <c r="A50" s="31" t="s">
        <v>95</v>
      </c>
      <c r="B50" s="31"/>
      <c r="C50" s="33" t="s">
        <v>96</v>
      </c>
      <c r="D50" s="101"/>
      <c r="E50" s="102">
        <f>SUM(E51:E65)</f>
        <v>0</v>
      </c>
      <c r="F50" s="102">
        <f>SUM(F51:F65)</f>
        <v>0</v>
      </c>
      <c r="G50" s="102">
        <f>SUM(G51:G65)</f>
        <v>0</v>
      </c>
      <c r="H50" s="102">
        <f>SUM(H51:H65)</f>
        <v>0</v>
      </c>
      <c r="I50" s="102">
        <f>SUM(I51:I65)</f>
        <v>0</v>
      </c>
      <c r="J50" s="102">
        <f>SUM(J51:J65)</f>
        <v>0</v>
      </c>
      <c r="K50" s="102">
        <f>SUM(K51:K65)</f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7.75" customHeight="1">
      <c r="A51" s="103" t="s">
        <v>97</v>
      </c>
      <c r="B51" s="103"/>
      <c r="C51" s="103"/>
      <c r="D51" s="105">
        <v>4050</v>
      </c>
      <c r="E51" s="90">
        <v>1656013</v>
      </c>
      <c r="F51" s="90">
        <v>1656013</v>
      </c>
      <c r="G51" s="90">
        <v>1656013</v>
      </c>
      <c r="H51" s="90"/>
      <c r="I51" s="90"/>
      <c r="J51" s="90"/>
      <c r="K51" s="10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6.25" customHeight="1">
      <c r="A52" s="107" t="s">
        <v>98</v>
      </c>
      <c r="B52" s="107"/>
      <c r="C52" s="107"/>
      <c r="D52" s="109">
        <v>4070</v>
      </c>
      <c r="E52" s="90">
        <v>140290</v>
      </c>
      <c r="F52" s="90">
        <v>140290</v>
      </c>
      <c r="G52" s="90">
        <v>140290</v>
      </c>
      <c r="H52" s="90"/>
      <c r="I52" s="90"/>
      <c r="J52" s="90"/>
      <c r="K52" s="1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7" customHeight="1">
      <c r="A53" s="107" t="s">
        <v>99</v>
      </c>
      <c r="B53" s="107"/>
      <c r="C53" s="107"/>
      <c r="D53" s="109">
        <v>4180</v>
      </c>
      <c r="E53" s="90">
        <v>134000</v>
      </c>
      <c r="F53" s="90">
        <v>134000</v>
      </c>
      <c r="G53" s="90"/>
      <c r="H53" s="90"/>
      <c r="I53" s="90"/>
      <c r="J53" s="90"/>
      <c r="K53" s="1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6.5" customHeight="1">
      <c r="A54" s="111" t="s">
        <v>100</v>
      </c>
      <c r="B54" s="111"/>
      <c r="C54" s="111"/>
      <c r="D54" s="109">
        <v>4410</v>
      </c>
      <c r="E54" s="90">
        <v>3000</v>
      </c>
      <c r="F54" s="90">
        <v>3000</v>
      </c>
      <c r="G54" s="90"/>
      <c r="H54" s="90"/>
      <c r="I54" s="90"/>
      <c r="J54" s="90"/>
      <c r="K54" s="1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6.5" customHeight="1">
      <c r="A55" s="111" t="s">
        <v>101</v>
      </c>
      <c r="B55" s="111"/>
      <c r="C55" s="111"/>
      <c r="D55" s="109">
        <v>4210</v>
      </c>
      <c r="E55" s="90">
        <v>95000</v>
      </c>
      <c r="F55" s="90">
        <v>95000</v>
      </c>
      <c r="G55" s="110"/>
      <c r="H55" s="110"/>
      <c r="I55" s="110"/>
      <c r="J55" s="110"/>
      <c r="K55" s="1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8" customHeight="1">
      <c r="A56" s="111" t="s">
        <v>102</v>
      </c>
      <c r="B56" s="111"/>
      <c r="C56" s="111"/>
      <c r="D56" s="109">
        <v>4220</v>
      </c>
      <c r="E56" s="90">
        <v>573</v>
      </c>
      <c r="F56" s="90">
        <v>573</v>
      </c>
      <c r="G56" s="113"/>
      <c r="H56" s="113"/>
      <c r="I56" s="113"/>
      <c r="J56" s="113"/>
      <c r="K56" s="1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5.75" customHeight="1">
      <c r="A57" s="62" t="s">
        <v>103</v>
      </c>
      <c r="B57" s="62"/>
      <c r="C57" s="62"/>
      <c r="D57" s="91" t="s">
        <v>104</v>
      </c>
      <c r="E57" s="114">
        <v>1000</v>
      </c>
      <c r="F57" s="114">
        <v>1000</v>
      </c>
      <c r="G57" s="113"/>
      <c r="H57" s="113"/>
      <c r="I57" s="113"/>
      <c r="J57" s="113"/>
      <c r="K57" s="1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" customHeight="1">
      <c r="A58" s="111" t="s">
        <v>105</v>
      </c>
      <c r="B58" s="111"/>
      <c r="C58" s="111"/>
      <c r="D58" s="109">
        <v>4260</v>
      </c>
      <c r="E58" s="114">
        <v>48000</v>
      </c>
      <c r="F58" s="114">
        <v>48000</v>
      </c>
      <c r="G58" s="113"/>
      <c r="H58" s="113"/>
      <c r="I58" s="113"/>
      <c r="J58" s="113"/>
      <c r="K58" s="11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7.25" customHeight="1">
      <c r="A59" s="111" t="s">
        <v>106</v>
      </c>
      <c r="B59" s="111"/>
      <c r="C59" s="111"/>
      <c r="D59" s="109">
        <v>4270</v>
      </c>
      <c r="E59" s="114">
        <v>10000</v>
      </c>
      <c r="F59" s="114">
        <v>10000</v>
      </c>
      <c r="G59" s="113"/>
      <c r="H59" s="113"/>
      <c r="I59" s="113"/>
      <c r="J59" s="113"/>
      <c r="K59" s="1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7.25" customHeight="1">
      <c r="A60" s="62" t="s">
        <v>107</v>
      </c>
      <c r="B60" s="62"/>
      <c r="C60" s="62"/>
      <c r="D60" s="91" t="s">
        <v>108</v>
      </c>
      <c r="E60" s="114">
        <v>10000</v>
      </c>
      <c r="F60" s="114">
        <v>10000</v>
      </c>
      <c r="G60" s="113"/>
      <c r="H60" s="113"/>
      <c r="I60" s="113"/>
      <c r="J60" s="113"/>
      <c r="K60" s="1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6.5" customHeight="1">
      <c r="A61" s="111" t="s">
        <v>109</v>
      </c>
      <c r="B61" s="111"/>
      <c r="C61" s="111"/>
      <c r="D61" s="109">
        <v>4300</v>
      </c>
      <c r="E61" s="114">
        <v>31000</v>
      </c>
      <c r="F61" s="114">
        <v>31000</v>
      </c>
      <c r="G61" s="113"/>
      <c r="H61" s="113"/>
      <c r="I61" s="113"/>
      <c r="J61" s="113"/>
      <c r="K61" s="1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7.25" customHeight="1">
      <c r="A62" s="111" t="s">
        <v>110</v>
      </c>
      <c r="B62" s="111"/>
      <c r="C62" s="111"/>
      <c r="D62" s="91" t="s">
        <v>111</v>
      </c>
      <c r="E62" s="114">
        <v>4500</v>
      </c>
      <c r="F62" s="114">
        <v>4500</v>
      </c>
      <c r="G62" s="113"/>
      <c r="H62" s="113"/>
      <c r="I62" s="113"/>
      <c r="J62" s="113"/>
      <c r="K62" s="1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8" customHeight="1">
      <c r="A63" s="62" t="s">
        <v>112</v>
      </c>
      <c r="B63" s="62"/>
      <c r="C63" s="62"/>
      <c r="D63" s="91" t="s">
        <v>113</v>
      </c>
      <c r="E63" s="114">
        <v>200</v>
      </c>
      <c r="F63" s="114">
        <v>200</v>
      </c>
      <c r="G63" s="113"/>
      <c r="H63" s="113"/>
      <c r="I63" s="113"/>
      <c r="J63" s="113"/>
      <c r="K63" s="1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7.25" customHeight="1">
      <c r="A64" s="62" t="s">
        <v>114</v>
      </c>
      <c r="B64" s="62"/>
      <c r="C64" s="62"/>
      <c r="D64" s="91" t="s">
        <v>115</v>
      </c>
      <c r="E64" s="114">
        <v>5000</v>
      </c>
      <c r="F64" s="114">
        <v>5000</v>
      </c>
      <c r="G64" s="113"/>
      <c r="H64" s="113"/>
      <c r="I64" s="113"/>
      <c r="J64" s="113"/>
      <c r="K64" s="1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26.25" customHeight="1">
      <c r="A65" s="115" t="s">
        <v>116</v>
      </c>
      <c r="B65" s="115"/>
      <c r="C65" s="115"/>
      <c r="D65" s="117">
        <v>3070</v>
      </c>
      <c r="E65" s="114">
        <v>170000</v>
      </c>
      <c r="F65" s="114">
        <v>170000</v>
      </c>
      <c r="G65" s="113"/>
      <c r="H65" s="113"/>
      <c r="I65" s="113"/>
      <c r="J65" s="113"/>
      <c r="K65" s="11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9.5" customHeight="1">
      <c r="A66" s="31" t="s">
        <v>117</v>
      </c>
      <c r="B66" s="31"/>
      <c r="C66" s="33" t="s">
        <v>118</v>
      </c>
      <c r="D66" s="101"/>
      <c r="E66" s="119">
        <f>E67</f>
        <v>0</v>
      </c>
      <c r="F66" s="119">
        <f>F67</f>
        <v>0</v>
      </c>
      <c r="G66" s="119">
        <f>G67</f>
        <v>0</v>
      </c>
      <c r="H66" s="119">
        <f>H67</f>
        <v>0</v>
      </c>
      <c r="I66" s="119">
        <f>I67</f>
        <v>0</v>
      </c>
      <c r="J66" s="119">
        <f>J67</f>
        <v>0</v>
      </c>
      <c r="K66" s="119">
        <f>K67</f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8" customHeight="1">
      <c r="A67" s="111" t="s">
        <v>119</v>
      </c>
      <c r="B67" s="111"/>
      <c r="C67" s="111"/>
      <c r="D67" s="120">
        <v>4210</v>
      </c>
      <c r="E67" s="39">
        <v>400</v>
      </c>
      <c r="F67" s="39">
        <v>400</v>
      </c>
      <c r="G67" s="121"/>
      <c r="H67" s="122"/>
      <c r="I67" s="110"/>
      <c r="J67" s="110"/>
      <c r="K67" s="1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8.75" customHeight="1">
      <c r="A68" s="123" t="s">
        <v>120</v>
      </c>
      <c r="B68" s="27" t="s">
        <v>121</v>
      </c>
      <c r="C68" s="124"/>
      <c r="D68" s="125"/>
      <c r="E68" s="126">
        <f>SUM(E69)</f>
        <v>0</v>
      </c>
      <c r="F68" s="126">
        <f>SUM(F69)</f>
        <v>0</v>
      </c>
      <c r="G68" s="126">
        <f>SUM(G69)</f>
        <v>0</v>
      </c>
      <c r="H68" s="126">
        <f>SUM(H69)</f>
        <v>0</v>
      </c>
      <c r="I68" s="126">
        <f>SUM(I69)</f>
        <v>0</v>
      </c>
      <c r="J68" s="126">
        <f>SUM(J69)</f>
        <v>0</v>
      </c>
      <c r="K68" s="126">
        <f>SUM(K69)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60.75" customHeight="1">
      <c r="A69" s="31" t="s">
        <v>122</v>
      </c>
      <c r="B69" s="31"/>
      <c r="C69" s="71" t="s">
        <v>123</v>
      </c>
      <c r="D69" s="127"/>
      <c r="E69" s="34">
        <f>SUM(E70:E70)</f>
        <v>0</v>
      </c>
      <c r="F69" s="34">
        <f>SUM(F70:F70)</f>
        <v>0</v>
      </c>
      <c r="G69" s="34">
        <f>SUM(G70:G70)</f>
        <v>0</v>
      </c>
      <c r="H69" s="34">
        <f>SUM(H70:H70)</f>
        <v>0</v>
      </c>
      <c r="I69" s="34">
        <f>SUM(I70:I70)</f>
        <v>0</v>
      </c>
      <c r="J69" s="34">
        <f>SUM(J70:J70)</f>
        <v>0</v>
      </c>
      <c r="K69" s="34">
        <f>SUM(K70:K70)</f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8.75" customHeight="1">
      <c r="A70" s="36" t="s">
        <v>124</v>
      </c>
      <c r="B70" s="36"/>
      <c r="C70" s="36"/>
      <c r="D70" s="45" t="s">
        <v>125</v>
      </c>
      <c r="E70" s="128">
        <v>1023600</v>
      </c>
      <c r="F70" s="128">
        <v>1023600</v>
      </c>
      <c r="G70" s="128"/>
      <c r="H70" s="51"/>
      <c r="I70" s="51"/>
      <c r="J70" s="51"/>
      <c r="K70" s="5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8.75" customHeight="1">
      <c r="A71" s="129" t="s">
        <v>126</v>
      </c>
      <c r="B71" s="130" t="s">
        <v>127</v>
      </c>
      <c r="C71" s="131"/>
      <c r="D71" s="29"/>
      <c r="E71" s="68">
        <f>E72+E86</f>
        <v>0</v>
      </c>
      <c r="F71" s="68">
        <f>F72+F86</f>
        <v>0</v>
      </c>
      <c r="G71" s="68">
        <f>G72+G86</f>
        <v>0</v>
      </c>
      <c r="H71" s="68">
        <f>H72+H86</f>
        <v>0</v>
      </c>
      <c r="I71" s="68">
        <f>I72+I86</f>
        <v>0</v>
      </c>
      <c r="J71" s="68">
        <f>J72+J86</f>
        <v>0</v>
      </c>
      <c r="K71" s="68">
        <f>K72+K86</f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8" customHeight="1">
      <c r="A72" s="132" t="s">
        <v>128</v>
      </c>
      <c r="B72" s="132"/>
      <c r="C72" s="134" t="s">
        <v>129</v>
      </c>
      <c r="D72" s="135"/>
      <c r="E72" s="136">
        <f>SUM(E73:E85)</f>
        <v>0</v>
      </c>
      <c r="F72" s="136">
        <f>SUM(F73:F85)</f>
        <v>0</v>
      </c>
      <c r="G72" s="136">
        <f>SUM(G73:G85)</f>
        <v>0</v>
      </c>
      <c r="H72" s="137">
        <f>SUM(H73:H85)</f>
        <v>0</v>
      </c>
      <c r="I72" s="137">
        <f>SUM(I73:I85)</f>
        <v>0</v>
      </c>
      <c r="J72" s="137">
        <f>SUM(J73:J85)</f>
        <v>0</v>
      </c>
      <c r="K72" s="137">
        <f>SUM(K73:K85)</f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6.5" customHeight="1">
      <c r="A73" s="138" t="s">
        <v>130</v>
      </c>
      <c r="B73" s="138"/>
      <c r="C73" s="138"/>
      <c r="D73" s="140" t="s">
        <v>131</v>
      </c>
      <c r="E73" s="141">
        <v>202500</v>
      </c>
      <c r="F73" s="141">
        <v>202500</v>
      </c>
      <c r="G73" s="141">
        <v>202500</v>
      </c>
      <c r="H73" s="142"/>
      <c r="I73" s="142"/>
      <c r="J73" s="142"/>
      <c r="K73" s="14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6.5" customHeight="1">
      <c r="A74" s="87" t="s">
        <v>132</v>
      </c>
      <c r="B74" s="87"/>
      <c r="C74" s="87"/>
      <c r="D74" s="143" t="s">
        <v>133</v>
      </c>
      <c r="E74" s="141">
        <v>15200</v>
      </c>
      <c r="F74" s="141">
        <v>15200</v>
      </c>
      <c r="G74" s="141">
        <v>15200</v>
      </c>
      <c r="H74" s="90"/>
      <c r="I74" s="90"/>
      <c r="J74" s="90"/>
      <c r="K74" s="9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6.5" customHeight="1">
      <c r="A75" s="87" t="s">
        <v>134</v>
      </c>
      <c r="B75" s="87"/>
      <c r="C75" s="87"/>
      <c r="D75" s="143" t="s">
        <v>135</v>
      </c>
      <c r="E75" s="90">
        <v>38600</v>
      </c>
      <c r="F75" s="90">
        <v>38600</v>
      </c>
      <c r="G75" s="90">
        <v>38600</v>
      </c>
      <c r="H75" s="90"/>
      <c r="I75" s="90"/>
      <c r="J75" s="90"/>
      <c r="K75" s="9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6.5" customHeight="1">
      <c r="A76" s="87" t="s">
        <v>136</v>
      </c>
      <c r="B76" s="87"/>
      <c r="C76" s="87"/>
      <c r="D76" s="143" t="s">
        <v>137</v>
      </c>
      <c r="E76" s="90">
        <v>5350</v>
      </c>
      <c r="F76" s="90">
        <v>5350</v>
      </c>
      <c r="G76" s="90">
        <v>5350</v>
      </c>
      <c r="H76" s="90"/>
      <c r="I76" s="90"/>
      <c r="J76" s="90"/>
      <c r="K76" s="9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6.5" customHeight="1">
      <c r="A77" s="87" t="s">
        <v>138</v>
      </c>
      <c r="B77" s="87"/>
      <c r="C77" s="87"/>
      <c r="D77" s="143" t="s">
        <v>139</v>
      </c>
      <c r="E77" s="90">
        <v>2590</v>
      </c>
      <c r="F77" s="90">
        <v>2590</v>
      </c>
      <c r="G77" s="90"/>
      <c r="H77" s="90"/>
      <c r="I77" s="90"/>
      <c r="J77" s="90"/>
      <c r="K77" s="9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6.5" customHeight="1">
      <c r="A78" s="87" t="s">
        <v>140</v>
      </c>
      <c r="B78" s="87"/>
      <c r="C78" s="87"/>
      <c r="D78" s="143" t="s">
        <v>141</v>
      </c>
      <c r="E78" s="90">
        <v>7700</v>
      </c>
      <c r="F78" s="90">
        <v>7700</v>
      </c>
      <c r="G78" s="90"/>
      <c r="H78" s="90"/>
      <c r="I78" s="90"/>
      <c r="J78" s="90"/>
      <c r="K78" s="9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6.5" customHeight="1">
      <c r="A79" s="87" t="s">
        <v>142</v>
      </c>
      <c r="B79" s="87"/>
      <c r="C79" s="87"/>
      <c r="D79" s="143" t="s">
        <v>143</v>
      </c>
      <c r="E79" s="90">
        <v>2000</v>
      </c>
      <c r="F79" s="90">
        <v>2000</v>
      </c>
      <c r="G79" s="90"/>
      <c r="H79" s="90"/>
      <c r="I79" s="90"/>
      <c r="J79" s="90"/>
      <c r="K79" s="9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6.5" customHeight="1">
      <c r="A80" s="87" t="s">
        <v>144</v>
      </c>
      <c r="B80" s="87"/>
      <c r="C80" s="87"/>
      <c r="D80" s="143" t="s">
        <v>145</v>
      </c>
      <c r="E80" s="90">
        <v>30000</v>
      </c>
      <c r="F80" s="90">
        <v>30000</v>
      </c>
      <c r="G80" s="90"/>
      <c r="H80" s="90"/>
      <c r="I80" s="90"/>
      <c r="J80" s="90"/>
      <c r="K80" s="9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6.5" customHeight="1">
      <c r="A81" s="62" t="s">
        <v>146</v>
      </c>
      <c r="B81" s="62"/>
      <c r="C81" s="62"/>
      <c r="D81" s="143" t="s">
        <v>147</v>
      </c>
      <c r="E81" s="90">
        <v>26000</v>
      </c>
      <c r="F81" s="90">
        <v>26000</v>
      </c>
      <c r="G81" s="90"/>
      <c r="H81" s="90"/>
      <c r="I81" s="90"/>
      <c r="J81" s="90"/>
      <c r="K81" s="9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6.5" customHeight="1">
      <c r="A82" s="87" t="s">
        <v>148</v>
      </c>
      <c r="B82" s="87"/>
      <c r="C82" s="87"/>
      <c r="D82" s="143" t="s">
        <v>149</v>
      </c>
      <c r="E82" s="90">
        <v>15000</v>
      </c>
      <c r="F82" s="90">
        <v>15000</v>
      </c>
      <c r="G82" s="90"/>
      <c r="H82" s="90"/>
      <c r="I82" s="90"/>
      <c r="J82" s="90"/>
      <c r="K82" s="9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6.5" customHeight="1">
      <c r="A83" s="87" t="s">
        <v>150</v>
      </c>
      <c r="B83" s="87"/>
      <c r="C83" s="87"/>
      <c r="D83" s="143" t="s">
        <v>151</v>
      </c>
      <c r="E83" s="90">
        <v>6000</v>
      </c>
      <c r="F83" s="90">
        <v>6000</v>
      </c>
      <c r="G83" s="90"/>
      <c r="H83" s="114"/>
      <c r="I83" s="114"/>
      <c r="J83" s="114"/>
      <c r="K83" s="11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6.5" customHeight="1">
      <c r="A84" s="87" t="s">
        <v>152</v>
      </c>
      <c r="B84" s="87"/>
      <c r="C84" s="87"/>
      <c r="D84" s="143" t="s">
        <v>153</v>
      </c>
      <c r="E84" s="90">
        <v>2000</v>
      </c>
      <c r="F84" s="90">
        <v>2000</v>
      </c>
      <c r="G84" s="90"/>
      <c r="H84" s="114"/>
      <c r="I84" s="114"/>
      <c r="J84" s="114"/>
      <c r="K84" s="11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6.5" customHeight="1">
      <c r="A85" s="87" t="s">
        <v>154</v>
      </c>
      <c r="B85" s="87"/>
      <c r="C85" s="87"/>
      <c r="D85" s="143" t="s">
        <v>155</v>
      </c>
      <c r="E85" s="90">
        <v>18060</v>
      </c>
      <c r="F85" s="90">
        <v>18060</v>
      </c>
      <c r="G85" s="90"/>
      <c r="H85" s="114"/>
      <c r="I85" s="114"/>
      <c r="J85" s="114"/>
      <c r="K85" s="11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60" customHeight="1">
      <c r="A86" s="31" t="s">
        <v>156</v>
      </c>
      <c r="B86" s="31"/>
      <c r="C86" s="134" t="s">
        <v>157</v>
      </c>
      <c r="D86" s="80"/>
      <c r="E86" s="81">
        <f>SUM(E87)</f>
        <v>0</v>
      </c>
      <c r="F86" s="81">
        <f>SUM(F87)</f>
        <v>0</v>
      </c>
      <c r="G86" s="81">
        <f>SUM(G87)</f>
        <v>0</v>
      </c>
      <c r="H86" s="81">
        <f>SUM(H87)</f>
        <v>0</v>
      </c>
      <c r="I86" s="81">
        <f>SUM(I87)</f>
        <v>0</v>
      </c>
      <c r="J86" s="81">
        <f>SUM(J87)</f>
        <v>0</v>
      </c>
      <c r="K86" s="81">
        <f>SUM(K87)</f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8.75" customHeight="1">
      <c r="A87" s="74" t="s">
        <v>158</v>
      </c>
      <c r="B87" s="74"/>
      <c r="C87" s="74"/>
      <c r="D87" s="29" t="s">
        <v>159</v>
      </c>
      <c r="E87" s="144">
        <v>10000</v>
      </c>
      <c r="F87" s="144">
        <v>10000</v>
      </c>
      <c r="G87" s="144"/>
      <c r="H87" s="144"/>
      <c r="I87" s="144"/>
      <c r="J87" s="144"/>
      <c r="K87" s="14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46.5" customHeight="1">
      <c r="A88" s="145" t="s">
        <v>160</v>
      </c>
      <c r="B88" s="130" t="s">
        <v>161</v>
      </c>
      <c r="C88" s="131"/>
      <c r="D88" s="146"/>
      <c r="E88" s="136">
        <f>SUM(E89)</f>
        <v>0</v>
      </c>
      <c r="F88" s="136">
        <f>SUM(F89)</f>
        <v>0</v>
      </c>
      <c r="G88" s="136">
        <f>SUM(G89)</f>
        <v>0</v>
      </c>
      <c r="H88" s="136">
        <f>SUM(H89)</f>
        <v>0</v>
      </c>
      <c r="I88" s="136">
        <f>SUM(I89)</f>
        <v>0</v>
      </c>
      <c r="J88" s="136">
        <f>SUM(J89)</f>
        <v>0</v>
      </c>
      <c r="K88" s="136">
        <f>SUM(K89)</f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30.75" customHeight="1">
      <c r="A89" s="147" t="s">
        <v>162</v>
      </c>
      <c r="B89" s="147"/>
      <c r="C89" s="57" t="s">
        <v>163</v>
      </c>
      <c r="D89" s="149"/>
      <c r="E89" s="150">
        <f>SUM(E90:E97)</f>
        <v>0</v>
      </c>
      <c r="F89" s="150">
        <f>SUM(F90:F97)</f>
        <v>0</v>
      </c>
      <c r="G89" s="150">
        <f>SUM(G90:G97)</f>
        <v>0</v>
      </c>
      <c r="H89" s="150">
        <f>SUM(H90:H97)</f>
        <v>0</v>
      </c>
      <c r="I89" s="150">
        <f>SUM(I90:I97)</f>
        <v>0</v>
      </c>
      <c r="J89" s="150">
        <f>SUM(J90:J97)</f>
        <v>0</v>
      </c>
      <c r="K89" s="150">
        <f>SUM(K90:K97)</f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5.75" customHeight="1">
      <c r="A90" s="138" t="s">
        <v>164</v>
      </c>
      <c r="B90" s="138"/>
      <c r="C90" s="138"/>
      <c r="D90" s="140" t="s">
        <v>165</v>
      </c>
      <c r="E90" s="85">
        <v>30900</v>
      </c>
      <c r="F90" s="85">
        <v>30900</v>
      </c>
      <c r="G90" s="85">
        <v>30900</v>
      </c>
      <c r="H90" s="85"/>
      <c r="I90" s="151"/>
      <c r="J90" s="85"/>
      <c r="K90" s="8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5.75" customHeight="1">
      <c r="A91" s="87" t="s">
        <v>166</v>
      </c>
      <c r="B91" s="87"/>
      <c r="C91" s="87"/>
      <c r="D91" s="91" t="s">
        <v>167</v>
      </c>
      <c r="E91" s="152">
        <v>3100</v>
      </c>
      <c r="F91" s="152">
        <v>3100</v>
      </c>
      <c r="G91" s="152">
        <v>3100</v>
      </c>
      <c r="H91" s="152"/>
      <c r="I91" s="153"/>
      <c r="J91" s="152"/>
      <c r="K91" s="15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5" customHeight="1">
      <c r="A92" s="87" t="s">
        <v>168</v>
      </c>
      <c r="B92" s="87"/>
      <c r="C92" s="87"/>
      <c r="D92" s="143" t="s">
        <v>169</v>
      </c>
      <c r="E92" s="154">
        <v>5600</v>
      </c>
      <c r="F92" s="154">
        <v>5600</v>
      </c>
      <c r="G92" s="154">
        <v>5600</v>
      </c>
      <c r="H92" s="155"/>
      <c r="I92" s="156"/>
      <c r="J92" s="155"/>
      <c r="K92" s="15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5" customHeight="1">
      <c r="A93" s="87" t="s">
        <v>170</v>
      </c>
      <c r="B93" s="87"/>
      <c r="C93" s="87"/>
      <c r="D93" s="143" t="s">
        <v>171</v>
      </c>
      <c r="E93" s="155">
        <v>758</v>
      </c>
      <c r="F93" s="155">
        <v>758</v>
      </c>
      <c r="G93" s="155">
        <v>758</v>
      </c>
      <c r="H93" s="155"/>
      <c r="I93" s="156"/>
      <c r="J93" s="155"/>
      <c r="K93" s="155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5" customHeight="1">
      <c r="A94" s="87" t="s">
        <v>172</v>
      </c>
      <c r="B94" s="87"/>
      <c r="C94" s="87"/>
      <c r="D94" s="143" t="s">
        <v>173</v>
      </c>
      <c r="E94" s="155">
        <v>1200</v>
      </c>
      <c r="F94" s="155">
        <v>1200</v>
      </c>
      <c r="G94" s="155"/>
      <c r="H94" s="155"/>
      <c r="I94" s="156"/>
      <c r="J94" s="155"/>
      <c r="K94" s="155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5" customHeight="1">
      <c r="A95" s="87" t="s">
        <v>174</v>
      </c>
      <c r="B95" s="87"/>
      <c r="C95" s="87"/>
      <c r="D95" s="143" t="s">
        <v>175</v>
      </c>
      <c r="E95" s="155">
        <v>2100</v>
      </c>
      <c r="F95" s="155">
        <v>2100</v>
      </c>
      <c r="G95" s="155"/>
      <c r="H95" s="155"/>
      <c r="I95" s="156"/>
      <c r="J95" s="155"/>
      <c r="K95" s="155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5" customHeight="1">
      <c r="A96" s="62" t="s">
        <v>176</v>
      </c>
      <c r="B96" s="62"/>
      <c r="C96" s="62"/>
      <c r="D96" s="143" t="s">
        <v>177</v>
      </c>
      <c r="E96" s="155">
        <v>13445</v>
      </c>
      <c r="F96" s="155">
        <v>13445</v>
      </c>
      <c r="G96" s="155"/>
      <c r="H96" s="155"/>
      <c r="I96" s="156"/>
      <c r="J96" s="155"/>
      <c r="K96" s="15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" customHeight="1">
      <c r="A97" s="87" t="s">
        <v>178</v>
      </c>
      <c r="B97" s="87"/>
      <c r="C97" s="87"/>
      <c r="D97" s="143" t="s">
        <v>179</v>
      </c>
      <c r="E97" s="154">
        <v>3797</v>
      </c>
      <c r="F97" s="154">
        <v>3797</v>
      </c>
      <c r="G97" s="157"/>
      <c r="H97" s="158"/>
      <c r="I97" s="159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4" customHeight="1">
      <c r="A98" s="160" t="s">
        <v>180</v>
      </c>
      <c r="B98" s="160"/>
      <c r="C98" s="160"/>
      <c r="D98" s="101"/>
      <c r="E98" s="102">
        <f>E12+E18+E22+E38+E49+E68+E71+E88+E15</f>
        <v>0</v>
      </c>
      <c r="F98" s="102">
        <f>F12+F18+F22+F38+F49+F68+F71+F88+F15</f>
        <v>0</v>
      </c>
      <c r="G98" s="102">
        <f>G12+G18+G22+G38+G49+G68+G71+G88+G15</f>
        <v>0</v>
      </c>
      <c r="H98" s="102">
        <f>H12+H18+H22+H38+H49+H68+H71+H88+H15</f>
        <v>0</v>
      </c>
      <c r="I98" s="102">
        <f>I12+I18+I22+I38+I49+I68+I71+I88+I15</f>
        <v>0</v>
      </c>
      <c r="J98" s="102">
        <f>J12+J18+J22+J38+J49+J68+J71+J88+J15</f>
        <v>0</v>
      </c>
      <c r="K98" s="102">
        <f>K12+K18+K22+K38+K49+K68+K71+K88+K15</f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22.5" customHeight="1">
      <c r="A99" s="161"/>
      <c r="B99" s="161"/>
      <c r="C99" s="161"/>
      <c r="D99" s="161"/>
      <c r="E99" s="16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20.25" customHeight="1">
      <c r="A100" s="161"/>
      <c r="B100" s="161"/>
      <c r="C100" s="161"/>
      <c r="D100" s="161"/>
      <c r="E100" s="162"/>
      <c r="F100" s="1"/>
      <c r="G100" s="163" t="s">
        <v>181</v>
      </c>
      <c r="H100" s="163"/>
      <c r="I100" s="164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24" customHeight="1">
      <c r="A101" s="161"/>
      <c r="B101" s="161"/>
      <c r="C101" s="161"/>
      <c r="D101" s="161"/>
      <c r="E101" s="162"/>
      <c r="F101" s="1"/>
      <c r="G101" s="165"/>
      <c r="H101" s="163" t="s">
        <v>182</v>
      </c>
      <c r="I101" s="164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5.75" customHeight="1">
      <c r="A102" s="161"/>
      <c r="B102" s="161"/>
      <c r="C102" s="161"/>
      <c r="D102" s="161"/>
      <c r="E102" s="16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7.25" customHeight="1">
      <c r="A103" s="161"/>
      <c r="B103" s="161"/>
      <c r="C103" s="161"/>
      <c r="D103" s="161"/>
      <c r="E103" s="16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2.75" customHeight="1">
      <c r="A104" s="161"/>
      <c r="B104" s="161"/>
      <c r="C104" s="161"/>
      <c r="D104" s="161"/>
      <c r="E104" s="16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7.25" customHeight="1">
      <c r="A105" s="161"/>
      <c r="B105" s="161"/>
      <c r="C105" s="161"/>
      <c r="D105" s="161"/>
      <c r="E105" s="16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22.5" customHeight="1">
      <c r="A106" s="161"/>
      <c r="B106" s="161"/>
      <c r="C106" s="166"/>
      <c r="D106" s="167"/>
      <c r="E106" s="162"/>
      <c r="F106" s="167" t="s">
        <v>183</v>
      </c>
      <c r="G106" s="168"/>
      <c r="H106" s="168"/>
      <c r="I106" s="162"/>
      <c r="J106" s="162"/>
      <c r="K106" s="16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8" customHeight="1">
      <c r="A107" s="1"/>
      <c r="B107" s="1"/>
      <c r="C107" s="169"/>
      <c r="D107" s="169"/>
      <c r="E107" s="162"/>
      <c r="F107" s="169" t="s">
        <v>184</v>
      </c>
      <c r="G107" s="169"/>
      <c r="H107" s="169"/>
      <c r="I107" s="162"/>
      <c r="J107" s="1"/>
      <c r="K107" s="1"/>
      <c r="L107" s="2"/>
      <c r="M107" s="2"/>
      <c r="N107" s="1"/>
      <c r="O107" s="1"/>
      <c r="P107" s="162"/>
      <c r="Q107" s="170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9.5" customHeight="1">
      <c r="A108" s="1"/>
      <c r="B108" s="1"/>
      <c r="C108" s="169"/>
      <c r="D108" s="169"/>
      <c r="E108" s="161"/>
      <c r="F108" s="169" t="s">
        <v>185</v>
      </c>
      <c r="G108" s="169"/>
      <c r="H108" s="169"/>
      <c r="I108" s="171"/>
      <c r="J108" s="22"/>
      <c r="K108" s="172"/>
      <c r="L108" s="2"/>
      <c r="M108" s="2"/>
      <c r="N108" s="1"/>
      <c r="O108" s="1"/>
      <c r="P108" s="162"/>
      <c r="Q108" s="170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1" customHeight="1">
      <c r="A109" s="2"/>
      <c r="B109" s="2"/>
      <c r="C109" s="2"/>
      <c r="D109" s="168"/>
      <c r="E109" s="2"/>
      <c r="F109" s="168" t="s">
        <v>186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8.75" customHeight="1">
      <c r="A110" s="2"/>
      <c r="B110" s="2"/>
      <c r="C110" s="2"/>
      <c r="D110" s="169"/>
      <c r="E110" s="2"/>
      <c r="F110" s="169" t="s">
        <v>187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20.25" customHeight="1">
      <c r="A111" s="2"/>
      <c r="B111" s="2"/>
      <c r="C111" s="2"/>
      <c r="D111" s="169"/>
      <c r="E111" s="2"/>
      <c r="F111" s="169" t="s">
        <v>188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</sheetData>
  <mergeCells count="89">
    <mergeCell ref="A7:A10"/>
    <mergeCell ref="B7:D7"/>
    <mergeCell ref="E7:J7"/>
    <mergeCell ref="K7:K10"/>
    <mergeCell ref="B8:B10"/>
    <mergeCell ref="C8:C10"/>
    <mergeCell ref="D8:D10"/>
    <mergeCell ref="E8:E10"/>
    <mergeCell ref="F8:J8"/>
    <mergeCell ref="F9:F10"/>
    <mergeCell ref="G9:J9"/>
    <mergeCell ref="A13:B13"/>
    <mergeCell ref="A14:C14"/>
    <mergeCell ref="A16:B16"/>
    <mergeCell ref="A17:C17"/>
    <mergeCell ref="A19:B19"/>
    <mergeCell ref="A20:C20"/>
    <mergeCell ref="A21:C21"/>
    <mergeCell ref="A23:B23"/>
    <mergeCell ref="A24:C24"/>
    <mergeCell ref="A25:B25"/>
    <mergeCell ref="A26:C26"/>
    <mergeCell ref="A27:B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9:B39"/>
    <mergeCell ref="A40:C40"/>
    <mergeCell ref="A41:B41"/>
    <mergeCell ref="A42:C42"/>
    <mergeCell ref="A43:C43"/>
    <mergeCell ref="A44:C44"/>
    <mergeCell ref="A45:C45"/>
    <mergeCell ref="A46:C46"/>
    <mergeCell ref="A47:C47"/>
    <mergeCell ref="A48:C48"/>
    <mergeCell ref="A50:B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B66"/>
    <mergeCell ref="A67:C67"/>
    <mergeCell ref="A69:B69"/>
    <mergeCell ref="A70:C70"/>
    <mergeCell ref="A72:B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B86"/>
    <mergeCell ref="A87:C87"/>
    <mergeCell ref="A89:B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</mergeCells>
  <printOptions/>
  <pageMargins left="0.39375" right="0.39375" top="0.6298611111111111" bottom="0.6298611111111111" header="0.5" footer="0.5"/>
  <pageSetup cellComments="asDisplayed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BARBARA STASZKIEWICZ</cp:lastModifiedBy>
  <cp:lastPrinted>2005-01-03T11:35:49Z</cp:lastPrinted>
  <dcterms:created xsi:type="dcterms:W3CDTF">1999-11-09T08:26:52Z</dcterms:created>
  <dcterms:modified xsi:type="dcterms:W3CDTF">2004-11-15T08:41:19Z</dcterms:modified>
  <cp:category/>
  <cp:version/>
  <cp:contentType/>
  <cp:contentStatus/>
  <cp:revision>1</cp:revision>
</cp:coreProperties>
</file>