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20" windowHeight="4560" tabRatio="601" activeTab="0"/>
  </bookViews>
  <sheets>
    <sheet name="Arkusz5" sheetId="1" r:id="rId1"/>
  </sheets>
  <definedNames>
    <definedName name="_xlnm.Print_Area" localSheetId="0">'Arkusz5'!$A$1:$F$78</definedName>
  </definedNames>
  <calcPr fullCalcOnLoad="1"/>
</workbook>
</file>

<file path=xl/sharedStrings.xml><?xml version="1.0" encoding="utf-8"?>
<sst xmlns="http://schemas.openxmlformats.org/spreadsheetml/2006/main" count="81" uniqueCount="59">
  <si>
    <t>Dział</t>
  </si>
  <si>
    <t>Rozdział</t>
  </si>
  <si>
    <t>Paragraf</t>
  </si>
  <si>
    <t>Oświata i wychowanie</t>
  </si>
  <si>
    <t>Treść</t>
  </si>
  <si>
    <t>Klasyfikacja</t>
  </si>
  <si>
    <t>Opieka społeczna</t>
  </si>
  <si>
    <t>Podróże służbowe krajowe</t>
  </si>
  <si>
    <t>Składki na ubezpieczenie społeczne</t>
  </si>
  <si>
    <t>Ogółem:</t>
  </si>
  <si>
    <t>Zmniejszenie w zł.</t>
  </si>
  <si>
    <t>Zwiększenie w zł.</t>
  </si>
  <si>
    <t>Różne rozliczenia</t>
  </si>
  <si>
    <t>Administracja publiczna</t>
  </si>
  <si>
    <t>Zakup materiałów i wyposażenia</t>
  </si>
  <si>
    <t>Zakup usług pozostałych</t>
  </si>
  <si>
    <t>Rady Powiatu Mławskiego</t>
  </si>
  <si>
    <t>Edukacyjna opieka wychowawcza</t>
  </si>
  <si>
    <t>Wynagrodzenia osobowe</t>
  </si>
  <si>
    <t>Odpisy na ZFŚS</t>
  </si>
  <si>
    <t>Wydatki inwestycyjne j.b.</t>
  </si>
  <si>
    <t>Energia</t>
  </si>
  <si>
    <t>Zmiany w wydatkach</t>
  </si>
  <si>
    <r>
      <t>K</t>
    </r>
    <r>
      <rPr>
        <b/>
        <sz val="11"/>
        <rFont val="Arial CE"/>
        <family val="2"/>
      </rPr>
      <t>ultura i ochrona dziedzictwa narodowego</t>
    </r>
  </si>
  <si>
    <t>Podatek od nieruchomości</t>
  </si>
  <si>
    <t>Składki na FP</t>
  </si>
  <si>
    <t>Pomoc materialna dla uczniów</t>
  </si>
  <si>
    <t>Starostwo Powiatowe</t>
  </si>
  <si>
    <t>Załącznik nr  2 do uchwały</t>
  </si>
  <si>
    <t>4480</t>
  </si>
  <si>
    <t>Pozostałe podatki na rzecz budżetów j.s.t.</t>
  </si>
  <si>
    <t>Szkoły zawodowe                / ZS Nr 3/</t>
  </si>
  <si>
    <t>Nagrody i wydatki nie zaliczane do wynagrodzeń</t>
  </si>
  <si>
    <r>
      <t>K</t>
    </r>
    <r>
      <rPr>
        <b/>
        <sz val="11"/>
        <rFont val="Arial CE"/>
        <family val="2"/>
      </rPr>
      <t>ultura fizyczna i sport</t>
    </r>
  </si>
  <si>
    <t>Dotacja przedmiotowa z budżetu dla jednostek nie zaliczanych do sektora fin.publ.</t>
  </si>
  <si>
    <t>Różne opłaty i składki</t>
  </si>
  <si>
    <t>Rezerwy ogólne i celowe</t>
  </si>
  <si>
    <t>Rezerwy /część oświatowa/</t>
  </si>
  <si>
    <t>Powiatowy Urząd Pracy</t>
  </si>
  <si>
    <t>Zakup usług remontowych</t>
  </si>
  <si>
    <t>Wydatki na zakupy inwestycyjne j.b.</t>
  </si>
  <si>
    <t>Dotacja podmiotowa dla niepublicznej szkoły lub innej placówki oświatowo- wychowawczej</t>
  </si>
  <si>
    <t>Szkoły zawodowe - Zespół Edukacji "Wiedza"</t>
  </si>
  <si>
    <t>Szkoły pomaturalne i policealne - Zespół Edukacji "Wiedza"</t>
  </si>
  <si>
    <t>Stypendia oraz inne formy pomocy dla uczniów</t>
  </si>
  <si>
    <t>Ośrodki szkolenia, dokształcania i doskonalenia kadr /PODN/</t>
  </si>
  <si>
    <t>Szkoły zawodowe- Policealne Studium Zawodowe W.Wiśniewski</t>
  </si>
  <si>
    <t>Szkoły pomaturalne i policealne - Policealne Studium Zawodowe W.Wiśniewski</t>
  </si>
  <si>
    <t>Szkoły zawodowe - Zaoczne Policealne Studium Informatyczne Dla Dorosłych W.Wiśniewski</t>
  </si>
  <si>
    <t>Szkoły pomaturalne i policealne - Zaoczne Policealne Studium Informatyczne Dla Dorosłych W.Wiśniewski</t>
  </si>
  <si>
    <t>Transport i łączność</t>
  </si>
  <si>
    <t xml:space="preserve">Szkoły podstawowe specjalne </t>
  </si>
  <si>
    <t xml:space="preserve">Drogi powiatowe publiczne </t>
  </si>
  <si>
    <t xml:space="preserve">Gimnazja specjalne </t>
  </si>
  <si>
    <t xml:space="preserve">Specjalne ośrodki szkolno - wychowawcze  </t>
  </si>
  <si>
    <t xml:space="preserve">Pozostała działalność </t>
  </si>
  <si>
    <t>Nr VIII/46/2003 z dnia 30.05.2003r.</t>
  </si>
  <si>
    <t>Przewodniczacy Rady Powiatu</t>
  </si>
  <si>
    <t xml:space="preserve">         Jan Jerzy Wtulich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</si>
</sst>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0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4" fontId="0" fillId="0" borderId="6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2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4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7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NumberFormat="1" applyFont="1" applyBorder="1" applyAlignment="1">
      <alignment horizontal="left" wrapText="1"/>
    </xf>
    <xf numFmtId="4" fontId="3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" xfId="0" applyNumberFormat="1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A1" sqref="A1:F29"/>
    </sheetView>
  </sheetViews>
  <sheetFormatPr defaultColWidth="9.00390625" defaultRowHeight="12.75"/>
  <cols>
    <col min="1" max="1" width="23.625" style="0" customWidth="1"/>
    <col min="2" max="2" width="9.00390625" style="0" customWidth="1"/>
    <col min="3" max="3" width="10.625" style="0" customWidth="1"/>
    <col min="4" max="4" width="10.00390625" style="0" customWidth="1"/>
    <col min="5" max="5" width="16.00390625" style="0" customWidth="1"/>
    <col min="6" max="6" width="15.375" style="0" customWidth="1"/>
    <col min="7" max="7" width="11.875" style="0" customWidth="1"/>
    <col min="8" max="8" width="11.375" style="0" customWidth="1"/>
  </cols>
  <sheetData>
    <row r="1" spans="5:7" ht="15.75" customHeight="1">
      <c r="E1" t="s">
        <v>28</v>
      </c>
      <c r="G1" s="19"/>
    </row>
    <row r="2" spans="1:7" ht="17.25" customHeight="1">
      <c r="A2" s="1" t="s">
        <v>22</v>
      </c>
      <c r="E2" s="22" t="s">
        <v>16</v>
      </c>
      <c r="G2" s="19"/>
    </row>
    <row r="3" spans="5:7" ht="15.75" customHeight="1">
      <c r="E3" s="40" t="s">
        <v>56</v>
      </c>
      <c r="G3" s="19"/>
    </row>
    <row r="4" spans="5:7" ht="12.75" customHeight="1" thickBot="1">
      <c r="E4" s="22"/>
      <c r="G4" s="19"/>
    </row>
    <row r="5" spans="1:7" ht="17.25" customHeight="1">
      <c r="A5" s="61" t="s">
        <v>4</v>
      </c>
      <c r="B5" s="63" t="s">
        <v>5</v>
      </c>
      <c r="C5" s="64"/>
      <c r="D5" s="65"/>
      <c r="E5" s="66" t="s">
        <v>10</v>
      </c>
      <c r="F5" s="59" t="s">
        <v>11</v>
      </c>
      <c r="G5" s="19"/>
    </row>
    <row r="6" spans="1:7" ht="18.75" customHeight="1" thickBot="1">
      <c r="A6" s="62"/>
      <c r="B6" s="31" t="s">
        <v>0</v>
      </c>
      <c r="C6" s="32" t="s">
        <v>1</v>
      </c>
      <c r="D6" s="33" t="s">
        <v>2</v>
      </c>
      <c r="E6" s="67"/>
      <c r="F6" s="60"/>
      <c r="G6" s="19"/>
    </row>
    <row r="7" spans="1:7" ht="18.75" customHeight="1">
      <c r="A7" s="7" t="s">
        <v>50</v>
      </c>
      <c r="B7" s="5">
        <v>600</v>
      </c>
      <c r="C7" s="5"/>
      <c r="D7" s="5"/>
      <c r="E7" s="12">
        <f>SUM(E8)</f>
        <v>0</v>
      </c>
      <c r="F7" s="6">
        <f>SUM(F8)</f>
        <v>400000</v>
      </c>
      <c r="G7" s="19"/>
    </row>
    <row r="8" spans="1:7" ht="32.25" customHeight="1">
      <c r="A8" s="41" t="s">
        <v>52</v>
      </c>
      <c r="B8" s="16"/>
      <c r="C8" s="16">
        <v>60014</v>
      </c>
      <c r="D8" s="16"/>
      <c r="E8" s="14">
        <f>SUM(E9)</f>
        <v>0</v>
      </c>
      <c r="F8" s="15">
        <f>SUM(F9)</f>
        <v>400000</v>
      </c>
      <c r="G8" s="19"/>
    </row>
    <row r="9" spans="1:7" ht="18.75" customHeight="1" thickBot="1">
      <c r="A9" s="8" t="s">
        <v>39</v>
      </c>
      <c r="B9" s="50"/>
      <c r="C9" s="50"/>
      <c r="D9" s="3">
        <v>4270</v>
      </c>
      <c r="E9" s="27"/>
      <c r="F9" s="9">
        <v>400000</v>
      </c>
      <c r="G9" s="19"/>
    </row>
    <row r="10" spans="1:7" ht="30.75" customHeight="1">
      <c r="A10" s="7" t="s">
        <v>13</v>
      </c>
      <c r="B10" s="5">
        <v>750</v>
      </c>
      <c r="C10" s="5"/>
      <c r="D10" s="5"/>
      <c r="E10" s="12">
        <f>SUM(E11)</f>
        <v>670.7</v>
      </c>
      <c r="F10" s="6">
        <f>SUM(F11)</f>
        <v>29571.7</v>
      </c>
      <c r="G10" s="19"/>
    </row>
    <row r="11" spans="1:7" ht="15.75" customHeight="1">
      <c r="A11" s="41" t="s">
        <v>27</v>
      </c>
      <c r="B11" s="16"/>
      <c r="C11" s="16">
        <v>75020</v>
      </c>
      <c r="D11" s="16"/>
      <c r="E11" s="14">
        <f>SUM(E12:E18)</f>
        <v>670.7</v>
      </c>
      <c r="F11" s="15">
        <f>SUM(F12:F18)</f>
        <v>29571.7</v>
      </c>
      <c r="G11" s="19"/>
    </row>
    <row r="12" spans="1:7" ht="27" customHeight="1">
      <c r="A12" s="8" t="s">
        <v>14</v>
      </c>
      <c r="B12" s="50"/>
      <c r="C12" s="50"/>
      <c r="D12" s="3">
        <v>4211</v>
      </c>
      <c r="E12" s="27"/>
      <c r="F12" s="9">
        <v>5286</v>
      </c>
      <c r="G12" s="19"/>
    </row>
    <row r="13" spans="1:7" ht="15.75" customHeight="1">
      <c r="A13" s="8" t="s">
        <v>15</v>
      </c>
      <c r="B13" s="16"/>
      <c r="C13" s="16"/>
      <c r="D13" s="3">
        <v>4301</v>
      </c>
      <c r="E13" s="27"/>
      <c r="F13" s="9">
        <v>12315</v>
      </c>
      <c r="G13" s="19"/>
    </row>
    <row r="14" spans="1:7" ht="27" customHeight="1">
      <c r="A14" s="8" t="s">
        <v>14</v>
      </c>
      <c r="B14" s="50"/>
      <c r="C14" s="50"/>
      <c r="D14" s="3">
        <v>4210</v>
      </c>
      <c r="E14" s="27"/>
      <c r="F14" s="9">
        <v>7200</v>
      </c>
      <c r="G14" s="19"/>
    </row>
    <row r="15" spans="1:7" ht="16.5" customHeight="1">
      <c r="A15" s="8" t="s">
        <v>15</v>
      </c>
      <c r="B15" s="16"/>
      <c r="C15" s="16"/>
      <c r="D15" s="3">
        <v>4300</v>
      </c>
      <c r="E15" s="27"/>
      <c r="F15" s="9">
        <v>2500</v>
      </c>
      <c r="G15" s="19"/>
    </row>
    <row r="16" spans="1:7" ht="15" customHeight="1">
      <c r="A16" s="8" t="s">
        <v>7</v>
      </c>
      <c r="B16" s="16"/>
      <c r="C16" s="16"/>
      <c r="D16" s="3">
        <v>4411</v>
      </c>
      <c r="E16" s="27"/>
      <c r="F16" s="9">
        <v>1600</v>
      </c>
      <c r="G16" s="19"/>
    </row>
    <row r="17" spans="1:7" ht="16.5" customHeight="1">
      <c r="A17" s="4" t="s">
        <v>24</v>
      </c>
      <c r="B17" s="2"/>
      <c r="C17" s="2"/>
      <c r="D17" s="26" t="s">
        <v>29</v>
      </c>
      <c r="E17" s="27">
        <v>670.7</v>
      </c>
      <c r="F17" s="9"/>
      <c r="G17" s="19"/>
    </row>
    <row r="18" spans="1:7" ht="28.5" customHeight="1" thickBot="1">
      <c r="A18" s="34" t="s">
        <v>30</v>
      </c>
      <c r="B18" s="38"/>
      <c r="C18" s="38"/>
      <c r="D18" s="20">
        <v>4500</v>
      </c>
      <c r="E18" s="35"/>
      <c r="F18" s="21">
        <v>670.7</v>
      </c>
      <c r="G18" s="19"/>
    </row>
    <row r="19" spans="1:7" ht="17.25" customHeight="1">
      <c r="A19" s="7" t="s">
        <v>12</v>
      </c>
      <c r="B19" s="5">
        <v>758</v>
      </c>
      <c r="C19" s="5"/>
      <c r="D19" s="5"/>
      <c r="E19" s="12">
        <f>SUM(E20)</f>
        <v>448518</v>
      </c>
      <c r="F19" s="6">
        <f>SUM(F20)</f>
        <v>0</v>
      </c>
      <c r="G19" s="19"/>
    </row>
    <row r="20" spans="1:7" ht="16.5" customHeight="1">
      <c r="A20" s="41" t="s">
        <v>36</v>
      </c>
      <c r="B20" s="16"/>
      <c r="C20" s="16">
        <v>75818</v>
      </c>
      <c r="D20" s="16"/>
      <c r="E20" s="14">
        <f>SUM(E21)</f>
        <v>448518</v>
      </c>
      <c r="F20" s="15">
        <f>SUM(F21)</f>
        <v>0</v>
      </c>
      <c r="G20" s="19"/>
    </row>
    <row r="21" spans="1:7" ht="28.5" customHeight="1" thickBot="1">
      <c r="A21" s="13" t="s">
        <v>37</v>
      </c>
      <c r="B21" s="55"/>
      <c r="C21" s="55"/>
      <c r="D21" s="17">
        <v>4810</v>
      </c>
      <c r="E21" s="36">
        <v>448518</v>
      </c>
      <c r="F21" s="37"/>
      <c r="G21" s="19"/>
    </row>
    <row r="22" spans="1:7" ht="18" customHeight="1">
      <c r="A22" s="7" t="s">
        <v>3</v>
      </c>
      <c r="B22" s="5">
        <v>801</v>
      </c>
      <c r="C22" s="5"/>
      <c r="D22" s="5"/>
      <c r="E22" s="12">
        <f>E23+E28+E32+E34+E36+E38+E40+E42+E44+E46</f>
        <v>112869</v>
      </c>
      <c r="F22" s="6">
        <f>F23+F28+F32+F34+F36+F38+F40+F42+F44+F46</f>
        <v>591812.52</v>
      </c>
      <c r="G22" s="19"/>
    </row>
    <row r="23" spans="1:7" ht="32.25" customHeight="1">
      <c r="A23" s="18" t="s">
        <v>51</v>
      </c>
      <c r="B23" s="16"/>
      <c r="C23" s="16">
        <v>80102</v>
      </c>
      <c r="D23" s="16"/>
      <c r="E23" s="14">
        <f>SUM(E27)</f>
        <v>0</v>
      </c>
      <c r="F23" s="15">
        <f>SUM(F24:F27)</f>
        <v>264019</v>
      </c>
      <c r="G23" s="19"/>
    </row>
    <row r="24" spans="1:7" ht="16.5" customHeight="1">
      <c r="A24" s="8" t="s">
        <v>18</v>
      </c>
      <c r="B24" s="50"/>
      <c r="C24" s="50"/>
      <c r="D24" s="3">
        <v>4010</v>
      </c>
      <c r="E24" s="14"/>
      <c r="F24" s="9">
        <v>204300</v>
      </c>
      <c r="G24" s="19"/>
    </row>
    <row r="25" spans="1:7" ht="28.5" customHeight="1">
      <c r="A25" s="8" t="s">
        <v>8</v>
      </c>
      <c r="B25" s="50"/>
      <c r="C25" s="50"/>
      <c r="D25" s="3">
        <v>4110</v>
      </c>
      <c r="E25" s="14"/>
      <c r="F25" s="9">
        <v>36754</v>
      </c>
      <c r="G25" s="19"/>
    </row>
    <row r="26" spans="1:7" ht="16.5" customHeight="1">
      <c r="A26" s="8" t="s">
        <v>25</v>
      </c>
      <c r="B26" s="50"/>
      <c r="C26" s="50"/>
      <c r="D26" s="3">
        <v>4120</v>
      </c>
      <c r="E26" s="14"/>
      <c r="F26" s="9">
        <v>5005</v>
      </c>
      <c r="G26" s="19"/>
    </row>
    <row r="27" spans="1:7" ht="15.75" customHeight="1">
      <c r="A27" s="8" t="s">
        <v>21</v>
      </c>
      <c r="B27" s="16"/>
      <c r="C27" s="16"/>
      <c r="D27" s="3">
        <v>4260</v>
      </c>
      <c r="E27" s="27"/>
      <c r="F27" s="9">
        <v>17960</v>
      </c>
      <c r="G27" s="19"/>
    </row>
    <row r="28" spans="1:7" ht="18.75" customHeight="1">
      <c r="A28" s="18" t="s">
        <v>53</v>
      </c>
      <c r="B28" s="16"/>
      <c r="C28" s="16">
        <v>80111</v>
      </c>
      <c r="D28" s="16"/>
      <c r="E28" s="14">
        <f>SUM(E29:E31)</f>
        <v>0</v>
      </c>
      <c r="F28" s="15">
        <f>SUM(F29:F31)</f>
        <v>202459</v>
      </c>
      <c r="G28" s="19"/>
    </row>
    <row r="29" spans="1:7" ht="15.75" customHeight="1">
      <c r="A29" s="8" t="s">
        <v>18</v>
      </c>
      <c r="B29" s="50"/>
      <c r="C29" s="50"/>
      <c r="D29" s="3">
        <v>4010</v>
      </c>
      <c r="E29" s="14"/>
      <c r="F29" s="9">
        <v>168100</v>
      </c>
      <c r="G29" s="19"/>
    </row>
    <row r="30" spans="1:7" ht="26.25" customHeight="1">
      <c r="A30" s="8" t="s">
        <v>8</v>
      </c>
      <c r="B30" s="50"/>
      <c r="C30" s="50"/>
      <c r="D30" s="3">
        <v>4110</v>
      </c>
      <c r="E30" s="14"/>
      <c r="F30" s="9">
        <v>30241</v>
      </c>
      <c r="G30" s="19"/>
    </row>
    <row r="31" spans="1:7" ht="15.75" customHeight="1">
      <c r="A31" s="8" t="s">
        <v>25</v>
      </c>
      <c r="B31" s="50"/>
      <c r="C31" s="50"/>
      <c r="D31" s="3">
        <v>4120</v>
      </c>
      <c r="E31" s="14"/>
      <c r="F31" s="9">
        <v>4118</v>
      </c>
      <c r="G31" s="19"/>
    </row>
    <row r="32" spans="1:7" ht="27.75" customHeight="1">
      <c r="A32" s="18" t="s">
        <v>31</v>
      </c>
      <c r="B32" s="16"/>
      <c r="C32" s="16">
        <v>80130</v>
      </c>
      <c r="D32" s="16"/>
      <c r="E32" s="14">
        <f>SUM(E33)</f>
        <v>0</v>
      </c>
      <c r="F32" s="15">
        <f>SUM(F33)</f>
        <v>1600</v>
      </c>
      <c r="G32" s="19"/>
    </row>
    <row r="33" spans="1:7" ht="27" customHeight="1">
      <c r="A33" s="8" t="s">
        <v>14</v>
      </c>
      <c r="B33" s="50"/>
      <c r="C33" s="50"/>
      <c r="D33" s="3">
        <v>4210</v>
      </c>
      <c r="E33" s="27"/>
      <c r="F33" s="9">
        <v>1600</v>
      </c>
      <c r="G33" s="19"/>
    </row>
    <row r="34" spans="1:7" ht="51.75" customHeight="1">
      <c r="A34" s="56" t="s">
        <v>48</v>
      </c>
      <c r="B34" s="16"/>
      <c r="C34" s="16">
        <v>80130</v>
      </c>
      <c r="D34" s="16"/>
      <c r="E34" s="14">
        <f>SUM(E35)</f>
        <v>0</v>
      </c>
      <c r="F34" s="15">
        <f>SUM(F35)</f>
        <v>25564</v>
      </c>
      <c r="G34" s="19"/>
    </row>
    <row r="35" spans="1:7" ht="54" customHeight="1">
      <c r="A35" s="8" t="s">
        <v>41</v>
      </c>
      <c r="B35" s="50"/>
      <c r="C35" s="50"/>
      <c r="D35" s="3">
        <v>2540</v>
      </c>
      <c r="E35" s="27"/>
      <c r="F35" s="9">
        <v>25564</v>
      </c>
      <c r="G35" s="19"/>
    </row>
    <row r="36" spans="1:7" ht="36" customHeight="1">
      <c r="A36" s="56" t="s">
        <v>46</v>
      </c>
      <c r="B36" s="16"/>
      <c r="C36" s="16">
        <v>80130</v>
      </c>
      <c r="D36" s="16"/>
      <c r="E36" s="14">
        <f>SUM(E37)</f>
        <v>0</v>
      </c>
      <c r="F36" s="15">
        <f>SUM(F37)</f>
        <v>31665</v>
      </c>
      <c r="G36" s="19"/>
    </row>
    <row r="37" spans="1:7" ht="54" customHeight="1">
      <c r="A37" s="8" t="s">
        <v>41</v>
      </c>
      <c r="B37" s="50"/>
      <c r="C37" s="50"/>
      <c r="D37" s="3">
        <v>2540</v>
      </c>
      <c r="E37" s="27"/>
      <c r="F37" s="9">
        <v>31665</v>
      </c>
      <c r="G37" s="19"/>
    </row>
    <row r="38" spans="1:7" ht="27.75" customHeight="1">
      <c r="A38" s="56" t="s">
        <v>42</v>
      </c>
      <c r="B38" s="16"/>
      <c r="C38" s="16">
        <v>80130</v>
      </c>
      <c r="D38" s="16"/>
      <c r="E38" s="14">
        <f>SUM(E39)</f>
        <v>0</v>
      </c>
      <c r="F38" s="15">
        <f>SUM(F39)</f>
        <v>55640</v>
      </c>
      <c r="G38" s="19"/>
    </row>
    <row r="39" spans="1:7" ht="54" customHeight="1">
      <c r="A39" s="8" t="s">
        <v>41</v>
      </c>
      <c r="B39" s="50"/>
      <c r="C39" s="50"/>
      <c r="D39" s="3">
        <v>2540</v>
      </c>
      <c r="E39" s="27"/>
      <c r="F39" s="9">
        <v>55640</v>
      </c>
      <c r="G39" s="19"/>
    </row>
    <row r="40" spans="1:7" ht="36.75" customHeight="1">
      <c r="A40" s="56" t="s">
        <v>43</v>
      </c>
      <c r="B40" s="16"/>
      <c r="C40" s="16">
        <v>80133</v>
      </c>
      <c r="D40" s="16"/>
      <c r="E40" s="14">
        <f>SUM(E41)</f>
        <v>55640</v>
      </c>
      <c r="F40" s="15">
        <f>SUM(F41)</f>
        <v>0</v>
      </c>
      <c r="G40" s="19"/>
    </row>
    <row r="41" spans="1:7" ht="51.75" customHeight="1">
      <c r="A41" s="8" t="s">
        <v>41</v>
      </c>
      <c r="B41" s="50"/>
      <c r="C41" s="50"/>
      <c r="D41" s="3">
        <v>2540</v>
      </c>
      <c r="E41" s="27">
        <v>55640</v>
      </c>
      <c r="F41" s="9"/>
      <c r="G41" s="19"/>
    </row>
    <row r="42" spans="1:7" ht="47.25" customHeight="1">
      <c r="A42" s="56" t="s">
        <v>47</v>
      </c>
      <c r="B42" s="16"/>
      <c r="C42" s="16">
        <v>80133</v>
      </c>
      <c r="D42" s="16"/>
      <c r="E42" s="14">
        <f>SUM(E43)</f>
        <v>51665</v>
      </c>
      <c r="F42" s="15">
        <f>SUM(F43)</f>
        <v>0</v>
      </c>
      <c r="G42" s="19"/>
    </row>
    <row r="43" spans="1:7" ht="54" customHeight="1">
      <c r="A43" s="8" t="s">
        <v>41</v>
      </c>
      <c r="B43" s="50"/>
      <c r="C43" s="50"/>
      <c r="D43" s="3">
        <v>2540</v>
      </c>
      <c r="E43" s="27">
        <v>51665</v>
      </c>
      <c r="F43" s="9"/>
      <c r="G43" s="19"/>
    </row>
    <row r="44" spans="1:7" ht="60.75" customHeight="1">
      <c r="A44" s="56" t="s">
        <v>49</v>
      </c>
      <c r="B44" s="16"/>
      <c r="C44" s="16">
        <v>80133</v>
      </c>
      <c r="D44" s="16"/>
      <c r="E44" s="14">
        <f>SUM(E45)</f>
        <v>5564</v>
      </c>
      <c r="F44" s="15">
        <f>SUM(F45)</f>
        <v>0</v>
      </c>
      <c r="G44" s="19"/>
    </row>
    <row r="45" spans="1:7" ht="52.5" customHeight="1">
      <c r="A45" s="8" t="s">
        <v>41</v>
      </c>
      <c r="B45" s="50"/>
      <c r="C45" s="50"/>
      <c r="D45" s="3">
        <v>2540</v>
      </c>
      <c r="E45" s="27">
        <v>5564</v>
      </c>
      <c r="F45" s="9"/>
      <c r="G45" s="19"/>
    </row>
    <row r="46" spans="1:7" ht="37.5" customHeight="1">
      <c r="A46" s="56" t="s">
        <v>45</v>
      </c>
      <c r="B46" s="16"/>
      <c r="C46" s="16">
        <v>80142</v>
      </c>
      <c r="D46" s="16"/>
      <c r="E46" s="14">
        <f>SUM(E47:E51)</f>
        <v>0</v>
      </c>
      <c r="F46" s="15">
        <f>SUM(F47:F51)</f>
        <v>10865.52</v>
      </c>
      <c r="G46" s="19"/>
    </row>
    <row r="47" spans="1:7" ht="15" customHeight="1">
      <c r="A47" s="8" t="s">
        <v>18</v>
      </c>
      <c r="B47" s="50"/>
      <c r="C47" s="50"/>
      <c r="D47" s="3">
        <v>4010</v>
      </c>
      <c r="E47" s="27"/>
      <c r="F47" s="9">
        <v>8084.5</v>
      </c>
      <c r="G47" s="19"/>
    </row>
    <row r="48" spans="1:7" ht="28.5" customHeight="1">
      <c r="A48" s="8" t="s">
        <v>8</v>
      </c>
      <c r="B48" s="50"/>
      <c r="C48" s="50"/>
      <c r="D48" s="3">
        <v>4110</v>
      </c>
      <c r="E48" s="27"/>
      <c r="F48" s="9">
        <v>1470</v>
      </c>
      <c r="G48" s="19"/>
    </row>
    <row r="49" spans="1:7" ht="15" customHeight="1">
      <c r="A49" s="8" t="s">
        <v>25</v>
      </c>
      <c r="B49" s="50"/>
      <c r="C49" s="50"/>
      <c r="D49" s="3">
        <v>4120</v>
      </c>
      <c r="E49" s="27"/>
      <c r="F49" s="9">
        <v>198</v>
      </c>
      <c r="G49" s="19"/>
    </row>
    <row r="50" spans="1:7" ht="15.75" customHeight="1">
      <c r="A50" s="8" t="s">
        <v>19</v>
      </c>
      <c r="B50" s="50"/>
      <c r="C50" s="50"/>
      <c r="D50" s="3">
        <v>4440</v>
      </c>
      <c r="E50" s="27"/>
      <c r="F50" s="9">
        <v>646</v>
      </c>
      <c r="G50" s="19"/>
    </row>
    <row r="51" spans="1:7" ht="28.5" customHeight="1" thickBot="1">
      <c r="A51" s="34" t="s">
        <v>14</v>
      </c>
      <c r="B51" s="54"/>
      <c r="C51" s="54"/>
      <c r="D51" s="20">
        <v>4210</v>
      </c>
      <c r="E51" s="35"/>
      <c r="F51" s="21">
        <v>467.02</v>
      </c>
      <c r="G51" s="19"/>
    </row>
    <row r="52" spans="1:7" ht="18" customHeight="1">
      <c r="A52" s="28" t="s">
        <v>6</v>
      </c>
      <c r="B52" s="25">
        <v>853</v>
      </c>
      <c r="C52" s="25"/>
      <c r="D52" s="25"/>
      <c r="E52" s="29">
        <f>SUM(E53)</f>
        <v>10000</v>
      </c>
      <c r="F52" s="30">
        <f>SUM(F53)</f>
        <v>10000</v>
      </c>
      <c r="G52" s="19"/>
    </row>
    <row r="53" spans="1:7" ht="15" customHeight="1">
      <c r="A53" s="18" t="s">
        <v>38</v>
      </c>
      <c r="B53" s="16"/>
      <c r="C53" s="16">
        <v>85333</v>
      </c>
      <c r="D53" s="16"/>
      <c r="E53" s="14">
        <f>SUM(E54:E57)</f>
        <v>10000</v>
      </c>
      <c r="F53" s="15">
        <f>SUM(F54:F57)</f>
        <v>10000</v>
      </c>
      <c r="G53" s="19"/>
    </row>
    <row r="54" spans="1:7" ht="26.25" customHeight="1">
      <c r="A54" s="8" t="s">
        <v>14</v>
      </c>
      <c r="B54" s="50"/>
      <c r="C54" s="50"/>
      <c r="D54" s="3">
        <v>4210</v>
      </c>
      <c r="E54" s="27">
        <v>6000</v>
      </c>
      <c r="F54" s="9"/>
      <c r="G54" s="19"/>
    </row>
    <row r="55" spans="1:7" ht="14.25" customHeight="1">
      <c r="A55" s="8" t="s">
        <v>39</v>
      </c>
      <c r="B55" s="3"/>
      <c r="C55" s="3"/>
      <c r="D55" s="3">
        <v>4270</v>
      </c>
      <c r="E55" s="27">
        <v>4000</v>
      </c>
      <c r="F55" s="9"/>
      <c r="G55" s="19"/>
    </row>
    <row r="56" spans="1:7" ht="15" customHeight="1">
      <c r="A56" s="8" t="s">
        <v>20</v>
      </c>
      <c r="B56" s="3"/>
      <c r="C56" s="3"/>
      <c r="D56" s="3">
        <v>6050</v>
      </c>
      <c r="E56" s="27"/>
      <c r="F56" s="9">
        <v>4000</v>
      </c>
      <c r="G56" s="19"/>
    </row>
    <row r="57" spans="1:7" ht="28.5" customHeight="1" thickBot="1">
      <c r="A57" s="13" t="s">
        <v>40</v>
      </c>
      <c r="B57" s="55"/>
      <c r="C57" s="55"/>
      <c r="D57" s="17">
        <v>6060</v>
      </c>
      <c r="E57" s="36"/>
      <c r="F57" s="37">
        <v>6000</v>
      </c>
      <c r="G57" s="19"/>
    </row>
    <row r="58" spans="1:7" ht="31.5" customHeight="1">
      <c r="A58" s="7" t="s">
        <v>17</v>
      </c>
      <c r="B58" s="5">
        <v>854</v>
      </c>
      <c r="C58" s="5"/>
      <c r="D58" s="5"/>
      <c r="E58" s="12">
        <f>E59+E61</f>
        <v>0</v>
      </c>
      <c r="F58" s="6">
        <f>F59+F61</f>
        <v>100647.6</v>
      </c>
      <c r="G58" s="19"/>
    </row>
    <row r="59" spans="1:7" ht="29.25" customHeight="1">
      <c r="A59" s="18" t="s">
        <v>54</v>
      </c>
      <c r="B59" s="16"/>
      <c r="C59" s="16">
        <v>85403</v>
      </c>
      <c r="D59" s="16"/>
      <c r="E59" s="14">
        <f>SUM(E60)</f>
        <v>0</v>
      </c>
      <c r="F59" s="15">
        <f>SUM(F60)</f>
        <v>19548.6</v>
      </c>
      <c r="G59" s="19"/>
    </row>
    <row r="60" spans="1:7" ht="15" customHeight="1">
      <c r="A60" s="8" t="s">
        <v>15</v>
      </c>
      <c r="B60" s="16"/>
      <c r="C60" s="16"/>
      <c r="D60" s="3">
        <v>4300</v>
      </c>
      <c r="E60" s="27"/>
      <c r="F60" s="9">
        <v>19548.6</v>
      </c>
      <c r="G60" s="19"/>
    </row>
    <row r="61" spans="1:7" ht="27.75" customHeight="1">
      <c r="A61" s="18" t="s">
        <v>26</v>
      </c>
      <c r="B61" s="16"/>
      <c r="C61" s="16">
        <v>85415</v>
      </c>
      <c r="D61" s="16"/>
      <c r="E61" s="14">
        <f>SUM(E62)</f>
        <v>0</v>
      </c>
      <c r="F61" s="15">
        <f>SUM(F62)</f>
        <v>81099</v>
      </c>
      <c r="G61" s="19"/>
    </row>
    <row r="62" spans="1:7" ht="28.5" customHeight="1" thickBot="1">
      <c r="A62" s="13" t="s">
        <v>44</v>
      </c>
      <c r="B62" s="24"/>
      <c r="C62" s="24"/>
      <c r="D62" s="17">
        <v>3240</v>
      </c>
      <c r="E62" s="10"/>
      <c r="F62" s="11">
        <v>81099</v>
      </c>
      <c r="G62" s="19"/>
    </row>
    <row r="63" spans="1:7" ht="45.75" customHeight="1">
      <c r="A63" s="48" t="s">
        <v>23</v>
      </c>
      <c r="B63" s="5">
        <v>921</v>
      </c>
      <c r="C63" s="5"/>
      <c r="D63" s="5"/>
      <c r="E63" s="12">
        <f>SUM(E64)</f>
        <v>2000</v>
      </c>
      <c r="F63" s="6">
        <f>SUM(F64)</f>
        <v>2000</v>
      </c>
      <c r="G63" s="19"/>
    </row>
    <row r="64" spans="1:7" ht="19.5" customHeight="1">
      <c r="A64" s="51" t="s">
        <v>55</v>
      </c>
      <c r="B64" s="16"/>
      <c r="C64" s="16">
        <v>92195</v>
      </c>
      <c r="D64" s="16"/>
      <c r="E64" s="14">
        <f>SUM(E65:E66)</f>
        <v>2000</v>
      </c>
      <c r="F64" s="15">
        <f>SUM(F65:F66)</f>
        <v>2000</v>
      </c>
      <c r="G64" s="49">
        <f>F64-E64</f>
        <v>0</v>
      </c>
    </row>
    <row r="65" spans="1:7" ht="26.25" customHeight="1">
      <c r="A65" s="52" t="s">
        <v>32</v>
      </c>
      <c r="B65" s="3"/>
      <c r="C65" s="3"/>
      <c r="D65" s="3">
        <v>3020</v>
      </c>
      <c r="E65" s="27"/>
      <c r="F65" s="9">
        <v>2000</v>
      </c>
      <c r="G65" s="49"/>
    </row>
    <row r="66" spans="1:7" ht="16.5" customHeight="1" thickBot="1">
      <c r="A66" s="34" t="s">
        <v>15</v>
      </c>
      <c r="B66" s="38"/>
      <c r="C66" s="38"/>
      <c r="D66" s="20">
        <v>4300</v>
      </c>
      <c r="E66" s="35">
        <v>2000</v>
      </c>
      <c r="F66" s="21"/>
      <c r="G66" s="19"/>
    </row>
    <row r="67" spans="1:7" ht="18.75" customHeight="1">
      <c r="A67" s="48" t="s">
        <v>33</v>
      </c>
      <c r="B67" s="5">
        <v>926</v>
      </c>
      <c r="C67" s="5"/>
      <c r="D67" s="5"/>
      <c r="E67" s="12">
        <f>SUM(E68)</f>
        <v>3890</v>
      </c>
      <c r="F67" s="6">
        <f>SUM(F68)</f>
        <v>3890</v>
      </c>
      <c r="G67" s="19"/>
    </row>
    <row r="68" spans="1:7" ht="21.75" customHeight="1">
      <c r="A68" s="51" t="s">
        <v>55</v>
      </c>
      <c r="B68" s="16"/>
      <c r="C68" s="16">
        <v>92695</v>
      </c>
      <c r="D68" s="16"/>
      <c r="E68" s="14">
        <f>SUM(E69:E72)</f>
        <v>3890</v>
      </c>
      <c r="F68" s="15">
        <f>SUM(F69:F72)</f>
        <v>3890</v>
      </c>
      <c r="G68" s="19"/>
    </row>
    <row r="69" spans="1:7" ht="36.75" customHeight="1">
      <c r="A69" s="53" t="s">
        <v>34</v>
      </c>
      <c r="B69" s="3"/>
      <c r="C69" s="3"/>
      <c r="D69" s="3">
        <v>2630</v>
      </c>
      <c r="E69" s="27">
        <v>2000</v>
      </c>
      <c r="F69" s="9"/>
      <c r="G69" s="19"/>
    </row>
    <row r="70" spans="1:7" ht="27.75" customHeight="1">
      <c r="A70" s="52" t="s">
        <v>32</v>
      </c>
      <c r="B70" s="3"/>
      <c r="C70" s="3"/>
      <c r="D70" s="3">
        <v>3020</v>
      </c>
      <c r="E70" s="27"/>
      <c r="F70" s="9">
        <v>2000</v>
      </c>
      <c r="G70" s="19"/>
    </row>
    <row r="71" spans="1:7" ht="27" customHeight="1">
      <c r="A71" s="8" t="s">
        <v>14</v>
      </c>
      <c r="B71" s="50"/>
      <c r="C71" s="50"/>
      <c r="D71" s="3">
        <v>4210</v>
      </c>
      <c r="E71" s="27">
        <v>1890</v>
      </c>
      <c r="F71" s="9"/>
      <c r="G71" s="19"/>
    </row>
    <row r="72" spans="1:7" ht="18" customHeight="1" thickBot="1">
      <c r="A72" s="34" t="s">
        <v>35</v>
      </c>
      <c r="B72" s="54"/>
      <c r="C72" s="54"/>
      <c r="D72" s="20">
        <v>4430</v>
      </c>
      <c r="E72" s="35"/>
      <c r="F72" s="21">
        <v>1890</v>
      </c>
      <c r="G72" s="19"/>
    </row>
    <row r="73" spans="1:7" ht="20.25" customHeight="1" thickBot="1">
      <c r="A73" s="57" t="s">
        <v>9</v>
      </c>
      <c r="B73" s="58"/>
      <c r="C73" s="58"/>
      <c r="D73" s="58"/>
      <c r="E73" s="39">
        <f>E10+E19+E22+E52+E58+E63+E67+E7</f>
        <v>577947.7</v>
      </c>
      <c r="F73" s="42">
        <f>F10+F19+F22+F52+F58+F63+F67+F7</f>
        <v>1137921.8199999998</v>
      </c>
      <c r="G73" s="49">
        <f>F73-E73</f>
        <v>559974.1199999999</v>
      </c>
    </row>
    <row r="74" spans="1:7" ht="12" customHeight="1">
      <c r="A74" s="45"/>
      <c r="B74" s="46"/>
      <c r="C74" s="46"/>
      <c r="D74" s="46"/>
      <c r="E74" s="47"/>
      <c r="F74" s="47"/>
      <c r="G74" s="19"/>
    </row>
    <row r="75" spans="5:7" ht="21.75" customHeight="1" hidden="1">
      <c r="E75" s="23"/>
      <c r="G75" s="19"/>
    </row>
    <row r="76" ht="20.25" customHeight="1">
      <c r="G76" s="19"/>
    </row>
    <row r="77" spans="5:7" ht="23.25" customHeight="1">
      <c r="E77" s="23" t="s">
        <v>57</v>
      </c>
      <c r="G77" s="19"/>
    </row>
    <row r="78" spans="5:7" ht="23.25" customHeight="1">
      <c r="E78" s="23" t="s">
        <v>58</v>
      </c>
      <c r="G78" s="19"/>
    </row>
    <row r="79" spans="1:7" ht="15.75" customHeight="1">
      <c r="A79" s="43"/>
      <c r="B79" s="44"/>
      <c r="C79" s="44"/>
      <c r="D79" s="44"/>
      <c r="E79" s="43"/>
      <c r="F79" s="43"/>
      <c r="G79" s="19"/>
    </row>
    <row r="80" spans="1:7" ht="15.75" customHeight="1">
      <c r="A80" s="43"/>
      <c r="B80" s="44"/>
      <c r="C80" s="44"/>
      <c r="D80" s="44"/>
      <c r="E80" s="43"/>
      <c r="F80" s="43"/>
      <c r="G80" s="19"/>
    </row>
    <row r="81" spans="1:7" ht="15.75" customHeight="1">
      <c r="A81" s="43"/>
      <c r="B81" s="44"/>
      <c r="C81" s="44"/>
      <c r="D81" s="44"/>
      <c r="E81" s="43"/>
      <c r="F81" s="43"/>
      <c r="G81" s="19"/>
    </row>
    <row r="82" spans="1:7" ht="15.75" customHeight="1">
      <c r="A82" s="43"/>
      <c r="B82" s="44"/>
      <c r="C82" s="44"/>
      <c r="D82" s="44"/>
      <c r="E82" s="43"/>
      <c r="F82" s="43"/>
      <c r="G82" s="19"/>
    </row>
    <row r="83" spans="1:7" ht="15.75" customHeight="1">
      <c r="A83" s="43"/>
      <c r="B83" s="44"/>
      <c r="C83" s="44"/>
      <c r="D83" s="44"/>
      <c r="E83" s="43"/>
      <c r="F83" s="43"/>
      <c r="G83" s="19"/>
    </row>
    <row r="84" spans="1:7" ht="15.75" customHeight="1">
      <c r="A84" s="43"/>
      <c r="B84" s="44"/>
      <c r="C84" s="44"/>
      <c r="G84" s="19"/>
    </row>
    <row r="85" spans="1:7" ht="15.75" customHeight="1">
      <c r="A85" s="43"/>
      <c r="B85" s="44"/>
      <c r="C85" s="44"/>
      <c r="G85" s="19"/>
    </row>
    <row r="86" spans="1:7" ht="15.75" customHeight="1">
      <c r="A86" s="43"/>
      <c r="B86" s="44"/>
      <c r="C86" s="44"/>
      <c r="D86" s="44"/>
      <c r="E86" s="43"/>
      <c r="F86" s="43"/>
      <c r="G86" s="19"/>
    </row>
    <row r="87" spans="1:7" ht="15.75" customHeight="1">
      <c r="A87" s="43"/>
      <c r="B87" s="44"/>
      <c r="C87" s="44"/>
      <c r="D87" s="44"/>
      <c r="E87" s="43"/>
      <c r="F87" s="43"/>
      <c r="G87" s="19"/>
    </row>
    <row r="88" spans="1:7" ht="15.75" customHeight="1">
      <c r="A88" s="43"/>
      <c r="B88" s="44"/>
      <c r="C88" s="44"/>
      <c r="D88" s="44"/>
      <c r="E88" s="43"/>
      <c r="F88" s="43"/>
      <c r="G88" s="19"/>
    </row>
    <row r="89" spans="1:7" ht="15.75" customHeight="1">
      <c r="A89" s="43"/>
      <c r="B89" s="44"/>
      <c r="C89" s="44"/>
      <c r="D89" s="44"/>
      <c r="E89" s="43"/>
      <c r="F89" s="43"/>
      <c r="G89" s="19"/>
    </row>
    <row r="90" spans="1:7" ht="15.75" customHeight="1">
      <c r="A90" s="43"/>
      <c r="B90" s="44"/>
      <c r="C90" s="44"/>
      <c r="D90" s="44"/>
      <c r="E90" s="43"/>
      <c r="F90" s="43"/>
      <c r="G90" s="19"/>
    </row>
  </sheetData>
  <mergeCells count="5">
    <mergeCell ref="A73:D73"/>
    <mergeCell ref="F5:F6"/>
    <mergeCell ref="A5:A6"/>
    <mergeCell ref="B5:D5"/>
    <mergeCell ref="E5:E6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STASZKIEWICZ</cp:lastModifiedBy>
  <cp:lastPrinted>2003-06-02T08:18:10Z</cp:lastPrinted>
  <dcterms:created xsi:type="dcterms:W3CDTF">2002-12-24T07:53:29Z</dcterms:created>
  <dcterms:modified xsi:type="dcterms:W3CDTF">2003-07-07T08:42:29Z</dcterms:modified>
  <cp:category/>
  <cp:version/>
  <cp:contentType/>
  <cp:contentStatus/>
</cp:coreProperties>
</file>