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105" windowWidth="12120" windowHeight="912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<sst xmlns="http://schemas.openxmlformats.org/spreadsheetml/2006/main" count="132" uniqueCount="97">
  <si>
    <t>Lp</t>
  </si>
  <si>
    <t>Dział</t>
  </si>
  <si>
    <t>Rozdział</t>
  </si>
  <si>
    <t>PAR.</t>
  </si>
  <si>
    <t>PAR.</t>
  </si>
  <si>
    <t>doch.</t>
  </si>
  <si>
    <t>wyd.</t>
  </si>
  <si>
    <t>Zakup usług pozostałych</t>
  </si>
  <si>
    <t>4300</t>
  </si>
  <si>
    <t>801</t>
  </si>
  <si>
    <t>80130</t>
  </si>
  <si>
    <t>Wpływy z usług</t>
  </si>
  <si>
    <t>0830</t>
  </si>
  <si>
    <t>801</t>
  </si>
  <si>
    <t>80142</t>
  </si>
  <si>
    <t>Wpływy z usług</t>
  </si>
  <si>
    <t>0830</t>
  </si>
  <si>
    <t>Zakup materiałów i wyposażenia</t>
  </si>
  <si>
    <t>4210</t>
  </si>
  <si>
    <t>Zakup usług pozostałych</t>
  </si>
  <si>
    <t>4300</t>
  </si>
  <si>
    <t>Dom Dziecka  w Kowalewie</t>
  </si>
  <si>
    <t>852</t>
  </si>
  <si>
    <t>85201</t>
  </si>
  <si>
    <t>Otrzymane spadki, zapisy i darowizny w postaci pieniężnej</t>
  </si>
  <si>
    <t>0960</t>
  </si>
  <si>
    <t>Wpływy z usług</t>
  </si>
  <si>
    <t>0830</t>
  </si>
  <si>
    <t>4110</t>
  </si>
  <si>
    <t>Składki na Fundusz Pracy</t>
  </si>
  <si>
    <t>4120</t>
  </si>
  <si>
    <t>Zakup energii</t>
  </si>
  <si>
    <t>4260</t>
  </si>
  <si>
    <t>Zakup usług pozostałych</t>
  </si>
  <si>
    <t>4300</t>
  </si>
  <si>
    <t>854</t>
  </si>
  <si>
    <t>85410</t>
  </si>
  <si>
    <t>Zakup środków żywności</t>
  </si>
  <si>
    <t>4220</t>
  </si>
  <si>
    <t>926</t>
  </si>
  <si>
    <t>92601</t>
  </si>
  <si>
    <t>Otrzymane spadki, zapisy i darowizny w postaci pieniężnej</t>
  </si>
  <si>
    <t>0960</t>
  </si>
  <si>
    <t>Zakup materiałów i wyposażenia</t>
  </si>
  <si>
    <t>4210</t>
  </si>
  <si>
    <t>Zakup usług pozostałych</t>
  </si>
  <si>
    <t>4300</t>
  </si>
  <si>
    <t>Planowane</t>
  </si>
  <si>
    <t>Zrealizowane</t>
  </si>
  <si>
    <t>0920</t>
  </si>
  <si>
    <t>Pozostałe odsetki</t>
  </si>
  <si>
    <t>754</t>
  </si>
  <si>
    <t>75411</t>
  </si>
  <si>
    <t>6060</t>
  </si>
  <si>
    <t>Wydatki na zakupy inwestycyjne</t>
  </si>
  <si>
    <t>4170</t>
  </si>
  <si>
    <t>Wynagrodzenia bezosobowe</t>
  </si>
  <si>
    <t>Powiatowy Ośrodek Doskonalenia Nauczycieli</t>
  </si>
  <si>
    <t>Składki na ubezpieczenie społeczne</t>
  </si>
  <si>
    <t>4240</t>
  </si>
  <si>
    <t>Zakup pomocy naukowych, dydaktycznych</t>
  </si>
  <si>
    <t>4410</t>
  </si>
  <si>
    <t>Podróże służbowe krajowe</t>
  </si>
  <si>
    <t>Bursa Szkolna</t>
  </si>
  <si>
    <t>Mławska Hala Sportowa</t>
  </si>
  <si>
    <t>Zarząd Powiatu Mławskiego</t>
  </si>
  <si>
    <t>Zespół Szkół Nr 1</t>
  </si>
  <si>
    <t>Ogółem dochody własne</t>
  </si>
  <si>
    <t xml:space="preserve">Planowane </t>
  </si>
  <si>
    <t>2980</t>
  </si>
  <si>
    <t>4270</t>
  </si>
  <si>
    <t>Wpływy do wyjaśnienia</t>
  </si>
  <si>
    <t>Zakup usług remontowych</t>
  </si>
  <si>
    <t>Jednostka realizująca dochody własne</t>
  </si>
  <si>
    <t>Komenda Powiatowa PSP</t>
  </si>
  <si>
    <t>4700</t>
  </si>
  <si>
    <t>Szkolenia pracowników nie będących członkami korpusu słuzby cywilnej</t>
  </si>
  <si>
    <t>4740</t>
  </si>
  <si>
    <t>4750</t>
  </si>
  <si>
    <t>Zakup materiałów papierniczych do sprzętu drukarskiego i urządzeń kserograficznych</t>
  </si>
  <si>
    <t>Zakup akcesoriów komputerowych w tym programów i licencji</t>
  </si>
  <si>
    <t>1. Włodzimierz Wojnarowski ……………….</t>
  </si>
  <si>
    <t>3. Kazimierz Boćkowski ……………………</t>
  </si>
  <si>
    <t>2. Barbara Gutowska ……………………</t>
  </si>
  <si>
    <t>4. Józef Kanowski …………………………</t>
  </si>
  <si>
    <t>5. Ireneusz Andrzej Józefski ………………….</t>
  </si>
  <si>
    <t>4360</t>
  </si>
  <si>
    <t>4370</t>
  </si>
  <si>
    <t>Stan środków pieniężnych na 1.01.2009r</t>
  </si>
  <si>
    <t>4230</t>
  </si>
  <si>
    <t>Zakup leków, wyrobów medycznych i produktów biobójczych</t>
  </si>
  <si>
    <t>Realizacja dochodów własnych za 2009 rok</t>
  </si>
  <si>
    <t>Dochody na 31.12.2009</t>
  </si>
  <si>
    <t>Wydatki na 31.12.2009</t>
  </si>
  <si>
    <t>Stan środków pieniężnych na 31.12.2009r</t>
  </si>
  <si>
    <t>3110</t>
  </si>
  <si>
    <t>Świadczenia społeczne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</si>
</sst>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>
        <color indexed="8"/>
      </top>
      <bottom style="medium"/>
    </border>
    <border>
      <left style="medium"/>
      <right>
        <color indexed="63"/>
      </right>
      <top style="medium"/>
      <bottom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8"/>
      </top>
      <bottom style="medium"/>
    </border>
    <border>
      <left>
        <color indexed="63"/>
      </left>
      <right style="medium"/>
      <top style="medium"/>
      <bottom>
        <color indexed="8"/>
      </bottom>
    </border>
    <border>
      <left>
        <color indexed="63"/>
      </left>
      <right style="medium"/>
      <top>
        <color indexed="8"/>
      </top>
      <bottom>
        <color indexed="8"/>
      </bottom>
    </border>
    <border>
      <left>
        <color indexed="63"/>
      </left>
      <right style="medium"/>
      <top>
        <color indexed="8"/>
      </top>
      <bottom style="medium"/>
    </border>
    <border>
      <left style="medium"/>
      <right style="medium"/>
      <top>
        <color indexed="63"/>
      </top>
      <bottom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Alignment="1">
      <alignment horizontal="center"/>
    </xf>
    <xf numFmtId="49" fontId="2" fillId="0" borderId="0" xfId="0" applyAlignment="1">
      <alignment/>
    </xf>
    <xf numFmtId="49" fontId="2" fillId="0" borderId="0" xfId="0" applyAlignment="1">
      <alignment horizontal="center"/>
    </xf>
    <xf numFmtId="4" fontId="1" fillId="0" borderId="0" xfId="0" applyAlignment="1">
      <alignment/>
    </xf>
    <xf numFmtId="0" fontId="3" fillId="0" borderId="0" xfId="0" applyAlignment="1">
      <alignment/>
    </xf>
    <xf numFmtId="0" fontId="2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Border="1" applyAlignment="1">
      <alignment/>
    </xf>
    <xf numFmtId="0" fontId="1" fillId="0" borderId="0" xfId="0" applyBorder="1" applyAlignment="1">
      <alignment horizontal="left"/>
    </xf>
    <xf numFmtId="0" fontId="1" fillId="0" borderId="0" xfId="0" applyBorder="1" applyAlignment="1">
      <alignment horizontal="center"/>
    </xf>
    <xf numFmtId="49" fontId="2" fillId="0" borderId="0" xfId="0" applyBorder="1" applyAlignment="1">
      <alignment/>
    </xf>
    <xf numFmtId="49" fontId="2" fillId="0" borderId="0" xfId="0" applyBorder="1" applyAlignment="1">
      <alignment horizontal="center"/>
    </xf>
    <xf numFmtId="3" fontId="1" fillId="0" borderId="0" xfId="0" applyBorder="1" applyAlignment="1">
      <alignment/>
    </xf>
    <xf numFmtId="0" fontId="2" fillId="0" borderId="0" xfId="0" applyBorder="1" applyAlignment="1">
      <alignment/>
    </xf>
    <xf numFmtId="4" fontId="1" fillId="0" borderId="0" xfId="0" applyBorder="1" applyAlignment="1">
      <alignment/>
    </xf>
    <xf numFmtId="0" fontId="2" fillId="0" borderId="0" xfId="0" applyBorder="1" applyAlignment="1">
      <alignment/>
    </xf>
    <xf numFmtId="0" fontId="3" fillId="0" borderId="0" xfId="0" applyBorder="1" applyAlignment="1">
      <alignment/>
    </xf>
    <xf numFmtId="0" fontId="2" fillId="0" borderId="1" xfId="0" applyBorder="1" applyAlignment="1">
      <alignment horizontal="center"/>
    </xf>
    <xf numFmtId="0" fontId="2" fillId="0" borderId="2" xfId="0" applyBorder="1" applyAlignment="1">
      <alignment horizontal="center"/>
    </xf>
    <xf numFmtId="0" fontId="2" fillId="0" borderId="3" xfId="0" applyBorder="1" applyAlignment="1">
      <alignment/>
    </xf>
    <xf numFmtId="0" fontId="2" fillId="0" borderId="4" xfId="0" applyBorder="1" applyAlignment="1">
      <alignment/>
    </xf>
    <xf numFmtId="0" fontId="2" fillId="0" borderId="5" xfId="0" applyBorder="1" applyAlignment="1">
      <alignment/>
    </xf>
    <xf numFmtId="0" fontId="2" fillId="0" borderId="6" xfId="0" applyBorder="1" applyAlignment="1">
      <alignment/>
    </xf>
    <xf numFmtId="0" fontId="2" fillId="0" borderId="7" xfId="0" applyBorder="1" applyAlignment="1">
      <alignment/>
    </xf>
    <xf numFmtId="0" fontId="2" fillId="0" borderId="8" xfId="0" applyBorder="1" applyAlignment="1">
      <alignment/>
    </xf>
    <xf numFmtId="0" fontId="2" fillId="0" borderId="9" xfId="0" applyBorder="1" applyAlignment="1">
      <alignment/>
    </xf>
    <xf numFmtId="0" fontId="2" fillId="0" borderId="10" xfId="0" applyBorder="1" applyAlignment="1">
      <alignment/>
    </xf>
    <xf numFmtId="0" fontId="2" fillId="0" borderId="11" xfId="0" applyBorder="1" applyAlignment="1">
      <alignment/>
    </xf>
    <xf numFmtId="0" fontId="2" fillId="0" borderId="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5" fillId="0" borderId="0" xfId="0" applyAlignment="1">
      <alignment/>
    </xf>
    <xf numFmtId="0" fontId="2" fillId="0" borderId="0" xfId="0" applyAlignment="1">
      <alignment/>
    </xf>
    <xf numFmtId="0" fontId="2" fillId="0" borderId="0" xfId="0" applyBorder="1" applyAlignment="1">
      <alignment/>
    </xf>
    <xf numFmtId="0" fontId="2" fillId="0" borderId="4" xfId="0" applyFont="1" applyBorder="1" applyAlignment="1">
      <alignment/>
    </xf>
    <xf numFmtId="0" fontId="1" fillId="0" borderId="13" xfId="0" applyBorder="1" applyAlignment="1">
      <alignment horizontal="center"/>
    </xf>
    <xf numFmtId="0" fontId="2" fillId="0" borderId="14" xfId="0" applyBorder="1" applyAlignment="1">
      <alignment/>
    </xf>
    <xf numFmtId="0" fontId="2" fillId="0" borderId="15" xfId="0" applyBorder="1" applyAlignment="1">
      <alignment horizontal="center"/>
    </xf>
    <xf numFmtId="0" fontId="2" fillId="0" borderId="14" xfId="0" applyBorder="1" applyAlignment="1">
      <alignment horizontal="center"/>
    </xf>
    <xf numFmtId="49" fontId="2" fillId="0" borderId="16" xfId="0" applyBorder="1" applyAlignment="1">
      <alignment/>
    </xf>
    <xf numFmtId="49" fontId="2" fillId="0" borderId="17" xfId="0" applyBorder="1" applyAlignment="1">
      <alignment/>
    </xf>
    <xf numFmtId="49" fontId="1" fillId="0" borderId="13" xfId="0" applyFont="1" applyBorder="1" applyAlignment="1">
      <alignment horizontal="center"/>
    </xf>
    <xf numFmtId="49" fontId="1" fillId="0" borderId="13" xfId="0" applyBorder="1" applyAlignment="1">
      <alignment horizontal="center"/>
    </xf>
    <xf numFmtId="0" fontId="2" fillId="0" borderId="18" xfId="0" applyBorder="1" applyAlignment="1">
      <alignment horizontal="center"/>
    </xf>
    <xf numFmtId="49" fontId="2" fillId="0" borderId="19" xfId="0" applyBorder="1" applyAlignment="1">
      <alignment/>
    </xf>
    <xf numFmtId="49" fontId="2" fillId="0" borderId="20" xfId="0" applyBorder="1" applyAlignment="1">
      <alignment/>
    </xf>
    <xf numFmtId="49" fontId="1" fillId="0" borderId="21" xfId="0" applyFont="1" applyBorder="1" applyAlignment="1">
      <alignment horizontal="center"/>
    </xf>
    <xf numFmtId="49" fontId="1" fillId="0" borderId="21" xfId="0" applyBorder="1" applyAlignment="1">
      <alignment horizontal="center"/>
    </xf>
    <xf numFmtId="49" fontId="1" fillId="0" borderId="22" xfId="0" applyBorder="1" applyAlignment="1">
      <alignment horizontal="center"/>
    </xf>
    <xf numFmtId="49" fontId="2" fillId="0" borderId="16" xfId="0" applyBorder="1" applyAlignment="1">
      <alignment horizontal="center"/>
    </xf>
    <xf numFmtId="49" fontId="2" fillId="0" borderId="16" xfId="0" applyFont="1" applyBorder="1" applyAlignment="1">
      <alignment horizontal="center"/>
    </xf>
    <xf numFmtId="49" fontId="2" fillId="0" borderId="17" xfId="0" applyBorder="1" applyAlignment="1">
      <alignment horizontal="center"/>
    </xf>
    <xf numFmtId="49" fontId="2" fillId="0" borderId="19" xfId="0" applyBorder="1" applyAlignment="1">
      <alignment horizontal="center"/>
    </xf>
    <xf numFmtId="49" fontId="2" fillId="0" borderId="20" xfId="0" applyFont="1" applyBorder="1" applyAlignment="1">
      <alignment horizontal="center"/>
    </xf>
    <xf numFmtId="49" fontId="2" fillId="0" borderId="19" xfId="0" applyFont="1" applyBorder="1" applyAlignment="1">
      <alignment horizontal="center"/>
    </xf>
    <xf numFmtId="49" fontId="2" fillId="0" borderId="19" xfId="0" applyFont="1" applyBorder="1" applyAlignment="1">
      <alignment horizontal="center"/>
    </xf>
    <xf numFmtId="49" fontId="2" fillId="0" borderId="20" xfId="0" applyBorder="1" applyAlignment="1">
      <alignment horizontal="center"/>
    </xf>
    <xf numFmtId="49" fontId="1" fillId="0" borderId="19" xfId="0" applyBorder="1" applyAlignment="1">
      <alignment horizontal="center"/>
    </xf>
    <xf numFmtId="4" fontId="2" fillId="0" borderId="16" xfId="0" applyNumberFormat="1" applyBorder="1" applyAlignment="1">
      <alignment/>
    </xf>
    <xf numFmtId="4" fontId="2" fillId="0" borderId="17" xfId="0" applyNumberFormat="1" applyBorder="1" applyAlignment="1">
      <alignment/>
    </xf>
    <xf numFmtId="4" fontId="1" fillId="0" borderId="13" xfId="0" applyNumberFormat="1" applyBorder="1" applyAlignment="1">
      <alignment/>
    </xf>
    <xf numFmtId="4" fontId="1" fillId="0" borderId="13" xfId="0" applyNumberFormat="1" applyBorder="1" applyAlignment="1">
      <alignment horizontal="right"/>
    </xf>
    <xf numFmtId="4" fontId="2" fillId="0" borderId="16" xfId="0" applyNumberFormat="1" applyBorder="1" applyAlignment="1">
      <alignment horizontal="center"/>
    </xf>
    <xf numFmtId="4" fontId="2" fillId="0" borderId="17" xfId="0" applyNumberFormat="1" applyBorder="1" applyAlignment="1">
      <alignment horizontal="center"/>
    </xf>
    <xf numFmtId="4" fontId="2" fillId="0" borderId="16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4" fillId="0" borderId="14" xfId="0" applyNumberFormat="1" applyBorder="1" applyAlignment="1">
      <alignment/>
    </xf>
    <xf numFmtId="49" fontId="2" fillId="0" borderId="24" xfId="0" applyBorder="1" applyAlignment="1">
      <alignment/>
    </xf>
    <xf numFmtId="49" fontId="2" fillId="0" borderId="25" xfId="0" applyBorder="1" applyAlignment="1">
      <alignment/>
    </xf>
    <xf numFmtId="49" fontId="2" fillId="0" borderId="24" xfId="0" applyBorder="1" applyAlignment="1">
      <alignment horizontal="center"/>
    </xf>
    <xf numFmtId="49" fontId="2" fillId="0" borderId="25" xfId="0" applyFont="1" applyBorder="1" applyAlignment="1">
      <alignment horizontal="center"/>
    </xf>
    <xf numFmtId="4" fontId="2" fillId="0" borderId="24" xfId="0" applyNumberFormat="1" applyBorder="1" applyAlignment="1">
      <alignment horizontal="center"/>
    </xf>
    <xf numFmtId="0" fontId="2" fillId="0" borderId="26" xfId="17" applyFont="1" applyBorder="1" applyAlignment="1">
      <alignment horizontal="left" wrapText="1"/>
      <protection/>
    </xf>
    <xf numFmtId="0" fontId="2" fillId="0" borderId="17" xfId="17" applyFont="1" applyBorder="1" applyAlignment="1">
      <alignment horizontal="left" wrapText="1"/>
      <protection/>
    </xf>
    <xf numFmtId="0" fontId="2" fillId="0" borderId="0" xfId="17" applyFont="1">
      <alignment/>
      <protection/>
    </xf>
    <xf numFmtId="0" fontId="2" fillId="0" borderId="27" xfId="0" applyBorder="1" applyAlignment="1">
      <alignment horizontal="center"/>
    </xf>
    <xf numFmtId="0" fontId="1" fillId="0" borderId="28" xfId="0" applyBorder="1" applyAlignment="1">
      <alignment horizontal="center"/>
    </xf>
    <xf numFmtId="0" fontId="2" fillId="0" borderId="29" xfId="0" applyFont="1" applyBorder="1" applyAlignment="1">
      <alignment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9" xfId="0" applyBorder="1" applyAlignment="1">
      <alignment wrapText="1"/>
    </xf>
    <xf numFmtId="0" fontId="2" fillId="0" borderId="30" xfId="0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9" xfId="17" applyFont="1" applyBorder="1" applyAlignment="1">
      <alignment horizontal="left" wrapText="1"/>
      <protection/>
    </xf>
    <xf numFmtId="0" fontId="1" fillId="0" borderId="23" xfId="0" applyBorder="1" applyAlignment="1">
      <alignment horizontal="center"/>
    </xf>
    <xf numFmtId="0" fontId="1" fillId="2" borderId="28" xfId="0" applyFont="1" applyFill="1" applyBorder="1" applyAlignment="1">
      <alignment wrapText="1"/>
    </xf>
    <xf numFmtId="0" fontId="2" fillId="0" borderId="32" xfId="17" applyFont="1" applyBorder="1" applyAlignment="1">
      <alignment horizontal="left" wrapText="1"/>
      <protection/>
    </xf>
    <xf numFmtId="0" fontId="2" fillId="0" borderId="23" xfId="17" applyFont="1" applyBorder="1" applyAlignment="1">
      <alignment horizontal="left" wrapText="1"/>
      <protection/>
    </xf>
    <xf numFmtId="0" fontId="2" fillId="0" borderId="33" xfId="17" applyFont="1" applyBorder="1" applyAlignment="1">
      <alignment horizontal="left" wrapText="1"/>
      <protection/>
    </xf>
    <xf numFmtId="49" fontId="2" fillId="0" borderId="23" xfId="0" applyBorder="1" applyAlignment="1">
      <alignment horizontal="center"/>
    </xf>
    <xf numFmtId="49" fontId="2" fillId="0" borderId="22" xfId="0" applyFont="1" applyBorder="1" applyAlignment="1">
      <alignment horizontal="center"/>
    </xf>
    <xf numFmtId="4" fontId="2" fillId="0" borderId="23" xfId="0" applyNumberFormat="1" applyBorder="1" applyAlignment="1">
      <alignment horizontal="center"/>
    </xf>
    <xf numFmtId="49" fontId="2" fillId="0" borderId="29" xfId="0" applyFont="1" applyBorder="1" applyAlignment="1">
      <alignment horizontal="left" wrapText="1"/>
    </xf>
    <xf numFmtId="49" fontId="2" fillId="0" borderId="16" xfId="0" applyFont="1" applyBorder="1" applyAlignment="1">
      <alignment horizontal="left" wrapText="1"/>
    </xf>
    <xf numFmtId="49" fontId="2" fillId="0" borderId="26" xfId="0" applyFont="1" applyBorder="1" applyAlignment="1">
      <alignment horizontal="left" wrapText="1"/>
    </xf>
    <xf numFmtId="49" fontId="2" fillId="0" borderId="34" xfId="0" applyBorder="1" applyAlignment="1">
      <alignment/>
    </xf>
    <xf numFmtId="0" fontId="2" fillId="0" borderId="23" xfId="0" applyBorder="1" applyAlignment="1">
      <alignment wrapText="1"/>
    </xf>
    <xf numFmtId="0" fontId="1" fillId="0" borderId="35" xfId="0" applyBorder="1" applyAlignment="1">
      <alignment horizontal="center"/>
    </xf>
    <xf numFmtId="49" fontId="1" fillId="0" borderId="36" xfId="0" applyBorder="1" applyAlignment="1">
      <alignment horizontal="center"/>
    </xf>
    <xf numFmtId="0" fontId="1" fillId="0" borderId="13" xfId="0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6" xfId="0" applyBorder="1" applyAlignment="1">
      <alignment wrapText="1"/>
    </xf>
    <xf numFmtId="4" fontId="1" fillId="0" borderId="21" xfId="0" applyNumberFormat="1" applyBorder="1" applyAlignment="1">
      <alignment/>
    </xf>
    <xf numFmtId="4" fontId="2" fillId="0" borderId="19" xfId="0" applyNumberFormat="1" applyBorder="1" applyAlignment="1">
      <alignment/>
    </xf>
    <xf numFmtId="4" fontId="2" fillId="0" borderId="20" xfId="0" applyNumberFormat="1" applyBorder="1" applyAlignment="1">
      <alignment/>
    </xf>
    <xf numFmtId="4" fontId="2" fillId="0" borderId="19" xfId="0" applyNumberFormat="1" applyBorder="1" applyAlignment="1">
      <alignment/>
    </xf>
    <xf numFmtId="4" fontId="2" fillId="0" borderId="20" xfId="0" applyNumberFormat="1" applyBorder="1" applyAlignment="1">
      <alignment/>
    </xf>
    <xf numFmtId="4" fontId="2" fillId="0" borderId="25" xfId="0" applyNumberFormat="1" applyBorder="1" applyAlignment="1">
      <alignment/>
    </xf>
    <xf numFmtId="4" fontId="2" fillId="0" borderId="22" xfId="0" applyNumberForma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19" xfId="0" applyNumberFormat="1" applyBorder="1" applyAlignment="1">
      <alignment horizontal="right"/>
    </xf>
    <xf numFmtId="4" fontId="2" fillId="0" borderId="20" xfId="0" applyNumberFormat="1" applyFill="1" applyBorder="1" applyAlignment="1">
      <alignment horizontal="right"/>
    </xf>
    <xf numFmtId="4" fontId="2" fillId="0" borderId="19" xfId="0" applyNumberFormat="1" applyBorder="1" applyAlignment="1">
      <alignment horizontal="right"/>
    </xf>
    <xf numFmtId="4" fontId="2" fillId="0" borderId="25" xfId="0" applyNumberFormat="1" applyBorder="1" applyAlignment="1">
      <alignment horizontal="right"/>
    </xf>
    <xf numFmtId="4" fontId="2" fillId="0" borderId="22" xfId="0" applyNumberFormat="1" applyBorder="1" applyAlignment="1">
      <alignment horizontal="right"/>
    </xf>
    <xf numFmtId="4" fontId="1" fillId="0" borderId="19" xfId="0" applyNumberFormat="1" applyBorder="1" applyAlignment="1">
      <alignment/>
    </xf>
    <xf numFmtId="4" fontId="1" fillId="2" borderId="36" xfId="0" applyNumberFormat="1" applyBorder="1" applyAlignment="1">
      <alignment/>
    </xf>
    <xf numFmtId="4" fontId="2" fillId="0" borderId="34" xfId="0" applyNumberFormat="1" applyBorder="1" applyAlignment="1">
      <alignment/>
    </xf>
    <xf numFmtId="4" fontId="2" fillId="0" borderId="37" xfId="0" applyNumberFormat="1" applyBorder="1" applyAlignment="1">
      <alignment/>
    </xf>
    <xf numFmtId="4" fontId="2" fillId="0" borderId="34" xfId="0" applyNumberFormat="1" applyBorder="1" applyAlignment="1">
      <alignment horizontal="center"/>
    </xf>
    <xf numFmtId="4" fontId="2" fillId="0" borderId="38" xfId="0" applyNumberFormat="1" applyBorder="1" applyAlignment="1">
      <alignment horizontal="center"/>
    </xf>
    <xf numFmtId="4" fontId="2" fillId="0" borderId="39" xfId="0" applyNumberFormat="1" applyBorder="1" applyAlignment="1">
      <alignment horizontal="center"/>
    </xf>
    <xf numFmtId="4" fontId="1" fillId="0" borderId="36" xfId="0" applyNumberFormat="1" applyBorder="1" applyAlignment="1">
      <alignment/>
    </xf>
    <xf numFmtId="4" fontId="1" fillId="0" borderId="34" xfId="0" applyNumberFormat="1" applyBorder="1" applyAlignment="1">
      <alignment/>
    </xf>
    <xf numFmtId="4" fontId="2" fillId="0" borderId="39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2" fillId="0" borderId="16" xfId="0" applyNumberForma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Border="1" applyAlignment="1">
      <alignment horizontal="right"/>
    </xf>
    <xf numFmtId="4" fontId="2" fillId="0" borderId="24" xfId="0" applyNumberFormat="1" applyBorder="1" applyAlignment="1">
      <alignment horizontal="right"/>
    </xf>
    <xf numFmtId="4" fontId="2" fillId="0" borderId="23" xfId="0" applyNumberFormat="1" applyBorder="1" applyAlignment="1">
      <alignment horizontal="right"/>
    </xf>
    <xf numFmtId="4" fontId="1" fillId="0" borderId="16" xfId="0" applyNumberFormat="1" applyBorder="1" applyAlignment="1">
      <alignment/>
    </xf>
    <xf numFmtId="0" fontId="0" fillId="0" borderId="0" xfId="17" applyFont="1">
      <alignment/>
      <protection/>
    </xf>
    <xf numFmtId="4" fontId="2" fillId="0" borderId="25" xfId="0" applyNumberFormat="1" applyFill="1" applyBorder="1" applyAlignment="1">
      <alignment horizontal="right"/>
    </xf>
    <xf numFmtId="0" fontId="1" fillId="2" borderId="32" xfId="0" applyFont="1" applyFill="1" applyBorder="1" applyAlignment="1">
      <alignment wrapText="1"/>
    </xf>
    <xf numFmtId="49" fontId="1" fillId="0" borderId="23" xfId="0" applyBorder="1" applyAlignment="1">
      <alignment horizontal="center"/>
    </xf>
    <xf numFmtId="4" fontId="1" fillId="0" borderId="23" xfId="0" applyNumberFormat="1" applyBorder="1" applyAlignment="1">
      <alignment horizontal="right"/>
    </xf>
    <xf numFmtId="4" fontId="1" fillId="0" borderId="22" xfId="0" applyNumberFormat="1" applyBorder="1" applyAlignment="1">
      <alignment horizontal="right"/>
    </xf>
    <xf numFmtId="4" fontId="1" fillId="2" borderId="39" xfId="0" applyNumberFormat="1" applyBorder="1" applyAlignment="1">
      <alignment/>
    </xf>
    <xf numFmtId="4" fontId="2" fillId="0" borderId="19" xfId="0" applyNumberFormat="1" applyFill="1" applyBorder="1" applyAlignment="1">
      <alignment horizontal="right"/>
    </xf>
    <xf numFmtId="0" fontId="1" fillId="2" borderId="13" xfId="0" applyFont="1" applyFill="1" applyBorder="1" applyAlignment="1">
      <alignment wrapText="1"/>
    </xf>
    <xf numFmtId="0" fontId="2" fillId="0" borderId="24" xfId="0" applyBorder="1" applyAlignment="1">
      <alignment wrapText="1"/>
    </xf>
    <xf numFmtId="0" fontId="2" fillId="0" borderId="17" xfId="0" applyBorder="1" applyAlignment="1">
      <alignment wrapText="1"/>
    </xf>
    <xf numFmtId="0" fontId="1" fillId="0" borderId="40" xfId="0" applyBorder="1" applyAlignment="1">
      <alignment horizontal="center"/>
    </xf>
    <xf numFmtId="49" fontId="2" fillId="0" borderId="29" xfId="0" applyBorder="1" applyAlignment="1">
      <alignment horizontal="center"/>
    </xf>
    <xf numFmtId="49" fontId="2" fillId="0" borderId="29" xfId="0" applyFont="1" applyBorder="1" applyAlignment="1">
      <alignment horizontal="center"/>
    </xf>
    <xf numFmtId="0" fontId="2" fillId="0" borderId="24" xfId="0" applyFont="1" applyBorder="1" applyAlignment="1">
      <alignment wrapText="1"/>
    </xf>
    <xf numFmtId="4" fontId="2" fillId="0" borderId="25" xfId="0" applyNumberFormat="1" applyBorder="1" applyAlignment="1">
      <alignment horizontal="right"/>
    </xf>
    <xf numFmtId="4" fontId="2" fillId="0" borderId="37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49" fontId="1" fillId="0" borderId="28" xfId="0" applyBorder="1" applyAlignment="1">
      <alignment horizontal="center"/>
    </xf>
    <xf numFmtId="49" fontId="2" fillId="0" borderId="31" xfId="0" applyBorder="1" applyAlignment="1">
      <alignment horizontal="center"/>
    </xf>
    <xf numFmtId="49" fontId="2" fillId="0" borderId="30" xfId="0" applyBorder="1" applyAlignment="1">
      <alignment horizontal="center"/>
    </xf>
    <xf numFmtId="49" fontId="2" fillId="0" borderId="16" xfId="0" applyFont="1" applyBorder="1" applyAlignment="1">
      <alignment horizontal="center"/>
    </xf>
    <xf numFmtId="49" fontId="2" fillId="0" borderId="24" xfId="0" applyFont="1" applyBorder="1" applyAlignment="1">
      <alignment horizontal="center"/>
    </xf>
    <xf numFmtId="49" fontId="2" fillId="0" borderId="17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4" fontId="2" fillId="0" borderId="24" xfId="0" applyNumberFormat="1" applyBorder="1" applyAlignment="1">
      <alignment/>
    </xf>
    <xf numFmtId="4" fontId="2" fillId="0" borderId="25" xfId="0" applyNumberFormat="1" applyBorder="1" applyAlignment="1">
      <alignment/>
    </xf>
    <xf numFmtId="4" fontId="2" fillId="0" borderId="38" xfId="0" applyNumberFormat="1" applyBorder="1" applyAlignment="1">
      <alignment/>
    </xf>
    <xf numFmtId="0" fontId="2" fillId="0" borderId="41" xfId="0" applyFont="1" applyBorder="1" applyAlignment="1">
      <alignment horizontal="center" wrapText="1"/>
    </xf>
    <xf numFmtId="0" fontId="2" fillId="0" borderId="42" xfId="0" applyBorder="1" applyAlignment="1">
      <alignment horizontal="center" wrapText="1"/>
    </xf>
    <xf numFmtId="0" fontId="2" fillId="0" borderId="43" xfId="0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2" fillId="0" borderId="45" xfId="0" applyBorder="1" applyAlignment="1">
      <alignment horizontal="center"/>
    </xf>
    <xf numFmtId="0" fontId="2" fillId="0" borderId="46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7" xfId="0" applyBorder="1" applyAlignment="1">
      <alignment horizontal="center"/>
    </xf>
    <xf numFmtId="0" fontId="2" fillId="0" borderId="48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1" fillId="0" borderId="24" xfId="0" applyBorder="1" applyAlignment="1">
      <alignment horizontal="center"/>
    </xf>
    <xf numFmtId="0" fontId="1" fillId="0" borderId="50" xfId="0" applyBorder="1" applyAlignment="1">
      <alignment horizontal="center"/>
    </xf>
    <xf numFmtId="0" fontId="1" fillId="0" borderId="51" xfId="0" applyBorder="1" applyAlignment="1">
      <alignment horizontal="center"/>
    </xf>
    <xf numFmtId="0" fontId="2" fillId="0" borderId="16" xfId="0" applyBorder="1" applyAlignment="1">
      <alignment horizontal="center"/>
    </xf>
    <xf numFmtId="0" fontId="2" fillId="0" borderId="17" xfId="0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9" xfId="0" applyBorder="1" applyAlignment="1">
      <alignment horizontal="center" wrapText="1"/>
    </xf>
    <xf numFmtId="0" fontId="2" fillId="0" borderId="16" xfId="0" applyBorder="1" applyAlignment="1">
      <alignment horizontal="center" wrapText="1"/>
    </xf>
    <xf numFmtId="0" fontId="2" fillId="0" borderId="17" xfId="0" applyBorder="1" applyAlignment="1">
      <alignment horizontal="center" wrapText="1"/>
    </xf>
    <xf numFmtId="0" fontId="2" fillId="0" borderId="24" xfId="0" applyBorder="1" applyAlignment="1">
      <alignment horizontal="center"/>
    </xf>
    <xf numFmtId="0" fontId="2" fillId="0" borderId="50" xfId="0" applyBorder="1" applyAlignment="1">
      <alignment horizontal="center"/>
    </xf>
    <xf numFmtId="0" fontId="2" fillId="0" borderId="51" xfId="0" applyBorder="1" applyAlignment="1">
      <alignment horizontal="center"/>
    </xf>
    <xf numFmtId="0" fontId="1" fillId="0" borderId="31" xfId="0" applyBorder="1" applyAlignment="1">
      <alignment horizontal="center"/>
    </xf>
    <xf numFmtId="0" fontId="1" fillId="0" borderId="52" xfId="0" applyBorder="1" applyAlignment="1">
      <alignment horizontal="center"/>
    </xf>
    <xf numFmtId="0" fontId="2" fillId="0" borderId="52" xfId="0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L66"/>
    </sheetView>
  </sheetViews>
  <sheetFormatPr defaultColWidth="9.140625" defaultRowHeight="12.75"/>
  <cols>
    <col min="1" max="1" width="3.7109375" style="0" customWidth="1"/>
    <col min="2" max="2" width="39.140625" style="0" customWidth="1"/>
    <col min="3" max="3" width="7.00390625" style="0" customWidth="1"/>
    <col min="4" max="4" width="8.7109375" style="0" customWidth="1"/>
    <col min="5" max="5" width="7.421875" style="0" customWidth="1"/>
    <col min="6" max="6" width="9.00390625" style="0" customWidth="1"/>
    <col min="7" max="7" width="12.7109375" style="0" customWidth="1"/>
    <col min="8" max="8" width="12.00390625" style="0" customWidth="1"/>
    <col min="9" max="9" width="12.8515625" style="0" customWidth="1"/>
    <col min="10" max="10" width="11.8515625" style="0" customWidth="1"/>
    <col min="11" max="11" width="12.28125" style="0" customWidth="1"/>
    <col min="12" max="12" width="11.8515625" style="0" customWidth="1"/>
    <col min="13" max="16384" width="9.00390625" style="0" customWidth="1"/>
  </cols>
  <sheetData>
    <row r="1" spans="1:256" ht="24" customHeight="1">
      <c r="A1" s="1"/>
      <c r="B1" s="7" t="s">
        <v>91</v>
      </c>
      <c r="C1" s="2"/>
      <c r="D1" s="2"/>
      <c r="E1" s="3"/>
      <c r="F1" s="3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3.5" customHeight="1" thickBot="1">
      <c r="A2" s="10"/>
      <c r="B2" s="9"/>
      <c r="C2" s="11"/>
      <c r="D2" s="11"/>
      <c r="E2" s="12"/>
      <c r="F2" s="12"/>
      <c r="G2" s="15"/>
      <c r="H2" s="13"/>
      <c r="I2" s="14"/>
      <c r="J2" s="14"/>
      <c r="K2" s="14"/>
      <c r="L2" s="1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 customHeight="1" thickBot="1">
      <c r="A3" s="23"/>
      <c r="B3" s="20"/>
      <c r="C3" s="23"/>
      <c r="D3" s="20"/>
      <c r="E3" s="20"/>
      <c r="F3" s="26"/>
      <c r="G3" s="180" t="s">
        <v>88</v>
      </c>
      <c r="H3" s="169" t="s">
        <v>92</v>
      </c>
      <c r="I3" s="170"/>
      <c r="J3" s="169" t="s">
        <v>93</v>
      </c>
      <c r="K3" s="171"/>
      <c r="L3" s="163" t="s">
        <v>94</v>
      </c>
      <c r="M3" s="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5" customHeight="1" thickBot="1">
      <c r="A4" s="24" t="s">
        <v>0</v>
      </c>
      <c r="B4" s="35"/>
      <c r="C4" s="24" t="s">
        <v>1</v>
      </c>
      <c r="D4" s="21" t="s">
        <v>2</v>
      </c>
      <c r="E4" s="21" t="s">
        <v>3</v>
      </c>
      <c r="F4" s="27" t="s">
        <v>4</v>
      </c>
      <c r="G4" s="181"/>
      <c r="H4" s="166"/>
      <c r="I4" s="167"/>
      <c r="J4" s="166"/>
      <c r="K4" s="168"/>
      <c r="L4" s="164"/>
      <c r="M4" s="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7.25" customHeight="1" thickBot="1">
      <c r="A5" s="24"/>
      <c r="B5" s="35" t="s">
        <v>73</v>
      </c>
      <c r="C5" s="24"/>
      <c r="D5" s="21"/>
      <c r="E5" s="21" t="s">
        <v>5</v>
      </c>
      <c r="F5" s="27" t="s">
        <v>6</v>
      </c>
      <c r="G5" s="182"/>
      <c r="H5" s="30" t="s">
        <v>68</v>
      </c>
      <c r="I5" s="30" t="s">
        <v>48</v>
      </c>
      <c r="J5" s="31" t="s">
        <v>47</v>
      </c>
      <c r="K5" s="29" t="s">
        <v>48</v>
      </c>
      <c r="L5" s="164"/>
      <c r="M5" s="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21" customHeight="1" thickBot="1">
      <c r="A6" s="25"/>
      <c r="B6" s="22"/>
      <c r="C6" s="25"/>
      <c r="D6" s="22"/>
      <c r="E6" s="22"/>
      <c r="F6" s="28"/>
      <c r="G6" s="183"/>
      <c r="H6" s="22"/>
      <c r="I6" s="22"/>
      <c r="J6" s="16"/>
      <c r="K6" s="22"/>
      <c r="L6" s="165"/>
      <c r="M6" s="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" customHeight="1" thickBot="1">
      <c r="A7" s="76">
        <v>1</v>
      </c>
      <c r="B7" s="76">
        <v>2</v>
      </c>
      <c r="C7" s="39">
        <v>3</v>
      </c>
      <c r="D7" s="44">
        <v>4</v>
      </c>
      <c r="E7" s="39">
        <v>5</v>
      </c>
      <c r="F7" s="44">
        <v>6</v>
      </c>
      <c r="G7" s="39">
        <v>7</v>
      </c>
      <c r="H7" s="38">
        <v>8</v>
      </c>
      <c r="I7" s="18">
        <v>9</v>
      </c>
      <c r="J7" s="18">
        <v>10</v>
      </c>
      <c r="K7" s="18">
        <v>11</v>
      </c>
      <c r="L7" s="19">
        <v>12</v>
      </c>
      <c r="M7" s="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8" customHeight="1">
      <c r="A8" s="77">
        <v>1</v>
      </c>
      <c r="B8" s="86" t="s">
        <v>74</v>
      </c>
      <c r="C8" s="42" t="s">
        <v>51</v>
      </c>
      <c r="D8" s="47" t="s">
        <v>52</v>
      </c>
      <c r="E8" s="43"/>
      <c r="F8" s="48"/>
      <c r="G8" s="61">
        <v>10854.75</v>
      </c>
      <c r="H8" s="103">
        <f>SUM(H9:H13)</f>
        <v>7600</v>
      </c>
      <c r="I8" s="61">
        <f>SUM(I9:I13)</f>
        <v>5815.06</v>
      </c>
      <c r="J8" s="103">
        <f>SUM(J9:J13)</f>
        <v>18454.75</v>
      </c>
      <c r="K8" s="61">
        <f>SUM(K9:K13)</f>
        <v>455.9</v>
      </c>
      <c r="L8" s="118">
        <f>G8+I8-K8</f>
        <v>16213.910000000002</v>
      </c>
      <c r="M8" s="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" customHeight="1">
      <c r="A9" s="178"/>
      <c r="B9" s="78" t="s">
        <v>50</v>
      </c>
      <c r="C9" s="40"/>
      <c r="D9" s="45"/>
      <c r="E9" s="51" t="s">
        <v>49</v>
      </c>
      <c r="F9" s="45"/>
      <c r="G9" s="59"/>
      <c r="H9" s="104">
        <v>600</v>
      </c>
      <c r="I9" s="59">
        <v>365.06</v>
      </c>
      <c r="J9" s="104"/>
      <c r="K9" s="59"/>
      <c r="L9" s="119"/>
      <c r="M9" s="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27" customHeight="1">
      <c r="A10" s="178"/>
      <c r="B10" s="78" t="s">
        <v>24</v>
      </c>
      <c r="C10" s="40"/>
      <c r="D10" s="45"/>
      <c r="E10" s="51" t="s">
        <v>25</v>
      </c>
      <c r="F10" s="45"/>
      <c r="G10" s="59"/>
      <c r="H10" s="104">
        <v>7000</v>
      </c>
      <c r="I10" s="59">
        <v>5450</v>
      </c>
      <c r="J10" s="104"/>
      <c r="K10" s="59"/>
      <c r="L10" s="119"/>
      <c r="M10" s="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5.75" customHeight="1">
      <c r="A11" s="178"/>
      <c r="B11" s="79" t="s">
        <v>17</v>
      </c>
      <c r="C11" s="40"/>
      <c r="D11" s="45"/>
      <c r="E11" s="40"/>
      <c r="F11" s="55" t="s">
        <v>18</v>
      </c>
      <c r="G11" s="59"/>
      <c r="H11" s="104"/>
      <c r="I11" s="59"/>
      <c r="J11" s="104">
        <v>300</v>
      </c>
      <c r="K11" s="59">
        <v>0</v>
      </c>
      <c r="L11" s="119"/>
      <c r="M11" s="8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 customHeight="1">
      <c r="A12" s="178"/>
      <c r="B12" s="79" t="s">
        <v>7</v>
      </c>
      <c r="C12" s="40"/>
      <c r="D12" s="45"/>
      <c r="E12" s="40"/>
      <c r="F12" s="55" t="s">
        <v>8</v>
      </c>
      <c r="G12" s="59"/>
      <c r="H12" s="104"/>
      <c r="I12" s="59"/>
      <c r="J12" s="104">
        <v>154.75</v>
      </c>
      <c r="K12" s="59">
        <v>2.9</v>
      </c>
      <c r="L12" s="119"/>
      <c r="M12" s="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6.5" customHeight="1" thickBot="1">
      <c r="A13" s="179"/>
      <c r="B13" s="80" t="s">
        <v>54</v>
      </c>
      <c r="C13" s="41"/>
      <c r="D13" s="46"/>
      <c r="E13" s="41"/>
      <c r="F13" s="54" t="s">
        <v>53</v>
      </c>
      <c r="G13" s="60"/>
      <c r="H13" s="105"/>
      <c r="I13" s="60"/>
      <c r="J13" s="105">
        <v>18000</v>
      </c>
      <c r="K13" s="60">
        <v>453</v>
      </c>
      <c r="L13" s="120"/>
      <c r="M13" s="8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21" customHeight="1">
      <c r="A14" s="145">
        <v>2</v>
      </c>
      <c r="B14" s="142" t="s">
        <v>66</v>
      </c>
      <c r="C14" s="43" t="s">
        <v>9</v>
      </c>
      <c r="D14" s="47" t="s">
        <v>10</v>
      </c>
      <c r="E14" s="153"/>
      <c r="F14" s="43"/>
      <c r="G14" s="62">
        <v>116215.59</v>
      </c>
      <c r="H14" s="103">
        <f>SUM(H15:H16)</f>
        <v>44400</v>
      </c>
      <c r="I14" s="61">
        <f>SUM(I15:I21)</f>
        <v>69717.47</v>
      </c>
      <c r="J14" s="103">
        <f>SUM(J15:J23)</f>
        <v>140610</v>
      </c>
      <c r="K14" s="61">
        <f>SUM(K15:K23)</f>
        <v>111267.73</v>
      </c>
      <c r="L14" s="118">
        <f>G14+I14-K14</f>
        <v>74665.33</v>
      </c>
      <c r="M14" s="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6.5" customHeight="1">
      <c r="A15" s="189"/>
      <c r="B15" s="102" t="s">
        <v>11</v>
      </c>
      <c r="C15" s="40"/>
      <c r="D15" s="45"/>
      <c r="E15" s="146" t="s">
        <v>12</v>
      </c>
      <c r="F15" s="40"/>
      <c r="G15" s="152"/>
      <c r="H15" s="119">
        <v>42200</v>
      </c>
      <c r="I15" s="59">
        <v>67664.25</v>
      </c>
      <c r="J15" s="112"/>
      <c r="K15" s="128"/>
      <c r="L15" s="119"/>
      <c r="M15" s="8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6.5" customHeight="1">
      <c r="A16" s="189"/>
      <c r="B16" s="101" t="s">
        <v>50</v>
      </c>
      <c r="C16" s="40"/>
      <c r="D16" s="45"/>
      <c r="E16" s="147" t="s">
        <v>49</v>
      </c>
      <c r="F16" s="40"/>
      <c r="G16" s="152"/>
      <c r="H16" s="119">
        <v>2200</v>
      </c>
      <c r="I16" s="59">
        <v>2053.22</v>
      </c>
      <c r="J16" s="112"/>
      <c r="K16" s="128"/>
      <c r="L16" s="119"/>
      <c r="M16" s="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6.5" customHeight="1">
      <c r="A17" s="189"/>
      <c r="B17" s="101" t="s">
        <v>56</v>
      </c>
      <c r="C17" s="40"/>
      <c r="D17" s="45"/>
      <c r="E17" s="147"/>
      <c r="F17" s="156" t="s">
        <v>55</v>
      </c>
      <c r="G17" s="59"/>
      <c r="H17" s="106"/>
      <c r="I17" s="59"/>
      <c r="J17" s="112">
        <v>1820</v>
      </c>
      <c r="K17" s="151">
        <v>0</v>
      </c>
      <c r="L17" s="119"/>
      <c r="M17" s="8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6.5" customHeight="1">
      <c r="A18" s="189"/>
      <c r="B18" s="102" t="s">
        <v>17</v>
      </c>
      <c r="C18" s="40"/>
      <c r="D18" s="45"/>
      <c r="E18" s="146"/>
      <c r="F18" s="50" t="s">
        <v>18</v>
      </c>
      <c r="G18" s="63"/>
      <c r="H18" s="106"/>
      <c r="I18" s="63"/>
      <c r="J18" s="112">
        <v>98900</v>
      </c>
      <c r="K18" s="129">
        <v>79948.98</v>
      </c>
      <c r="L18" s="121"/>
      <c r="M18" s="8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6.5" customHeight="1">
      <c r="A19" s="189"/>
      <c r="B19" s="101" t="s">
        <v>31</v>
      </c>
      <c r="C19" s="40"/>
      <c r="D19" s="45"/>
      <c r="E19" s="146"/>
      <c r="F19" s="51" t="s">
        <v>32</v>
      </c>
      <c r="G19" s="63"/>
      <c r="H19" s="106"/>
      <c r="I19" s="63"/>
      <c r="J19" s="112">
        <v>13350</v>
      </c>
      <c r="K19" s="129">
        <v>9991.8</v>
      </c>
      <c r="L19" s="121"/>
      <c r="M19" s="8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6.5" customHeight="1">
      <c r="A20" s="189"/>
      <c r="B20" s="148" t="s">
        <v>72</v>
      </c>
      <c r="C20" s="68"/>
      <c r="D20" s="69"/>
      <c r="E20" s="154"/>
      <c r="F20" s="157" t="s">
        <v>70</v>
      </c>
      <c r="G20" s="72"/>
      <c r="H20" s="108"/>
      <c r="I20" s="72"/>
      <c r="J20" s="149">
        <v>21000</v>
      </c>
      <c r="K20" s="129">
        <v>18494.22</v>
      </c>
      <c r="L20" s="122"/>
      <c r="M20" s="8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6.5" customHeight="1">
      <c r="A21" s="189"/>
      <c r="B21" s="143" t="s">
        <v>7</v>
      </c>
      <c r="C21" s="68"/>
      <c r="D21" s="69"/>
      <c r="E21" s="154"/>
      <c r="F21" s="70" t="s">
        <v>8</v>
      </c>
      <c r="G21" s="72"/>
      <c r="H21" s="108"/>
      <c r="I21" s="72"/>
      <c r="J21" s="135">
        <v>4100</v>
      </c>
      <c r="K21" s="129">
        <v>1908.9</v>
      </c>
      <c r="L21" s="122"/>
      <c r="M21" s="8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6.5" customHeight="1">
      <c r="A22" s="189"/>
      <c r="B22" s="102" t="s">
        <v>7</v>
      </c>
      <c r="C22" s="40"/>
      <c r="D22" s="45"/>
      <c r="E22" s="146"/>
      <c r="F22" s="51" t="s">
        <v>86</v>
      </c>
      <c r="G22" s="63"/>
      <c r="H22" s="106"/>
      <c r="I22" s="63"/>
      <c r="J22" s="141">
        <v>720</v>
      </c>
      <c r="K22" s="129">
        <v>321.81</v>
      </c>
      <c r="L22" s="121"/>
      <c r="M22" s="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6.5" customHeight="1" thickBot="1">
      <c r="A23" s="189"/>
      <c r="B23" s="144" t="s">
        <v>7</v>
      </c>
      <c r="C23" s="41"/>
      <c r="D23" s="46"/>
      <c r="E23" s="155"/>
      <c r="F23" s="158" t="s">
        <v>87</v>
      </c>
      <c r="G23" s="64"/>
      <c r="H23" s="107"/>
      <c r="I23" s="64"/>
      <c r="J23" s="113">
        <v>720</v>
      </c>
      <c r="K23" s="130">
        <v>602.02</v>
      </c>
      <c r="L23" s="150"/>
      <c r="M23" s="8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27" customHeight="1">
      <c r="A24" s="77">
        <v>3</v>
      </c>
      <c r="B24" s="136" t="s">
        <v>57</v>
      </c>
      <c r="C24" s="137" t="s">
        <v>13</v>
      </c>
      <c r="D24" s="49" t="s">
        <v>14</v>
      </c>
      <c r="E24" s="137"/>
      <c r="F24" s="49"/>
      <c r="G24" s="138">
        <v>7204.61</v>
      </c>
      <c r="H24" s="139">
        <f>SUM(H25:H34)</f>
        <v>60626</v>
      </c>
      <c r="I24" s="138">
        <f>SUM(I25:I34)</f>
        <v>52700.01</v>
      </c>
      <c r="J24" s="139">
        <f>SUM(J25:J38)</f>
        <v>60104.61</v>
      </c>
      <c r="K24" s="138">
        <f>SUM(K25:K38)</f>
        <v>52061.48999999999</v>
      </c>
      <c r="L24" s="140">
        <f>G24+I24-K24</f>
        <v>7843.130000000012</v>
      </c>
      <c r="M24" s="8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" customHeight="1">
      <c r="A25" s="184"/>
      <c r="B25" s="81" t="s">
        <v>15</v>
      </c>
      <c r="C25" s="40"/>
      <c r="D25" s="45"/>
      <c r="E25" s="50" t="s">
        <v>16</v>
      </c>
      <c r="F25" s="45"/>
      <c r="G25" s="59"/>
      <c r="H25" s="106">
        <v>60366</v>
      </c>
      <c r="I25" s="59">
        <v>52532.5</v>
      </c>
      <c r="J25" s="112"/>
      <c r="K25" s="59"/>
      <c r="L25" s="119"/>
      <c r="M25" s="8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" customHeight="1">
      <c r="A26" s="185"/>
      <c r="B26" s="78" t="s">
        <v>50</v>
      </c>
      <c r="C26" s="40"/>
      <c r="D26" s="45"/>
      <c r="E26" s="51" t="s">
        <v>49</v>
      </c>
      <c r="F26" s="45"/>
      <c r="G26" s="59"/>
      <c r="H26" s="106">
        <v>260</v>
      </c>
      <c r="I26" s="59">
        <v>167.51</v>
      </c>
      <c r="J26" s="112"/>
      <c r="K26" s="59"/>
      <c r="L26" s="119"/>
      <c r="M26" s="8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" customHeight="1">
      <c r="A27" s="185"/>
      <c r="B27" s="78" t="s">
        <v>71</v>
      </c>
      <c r="C27" s="40"/>
      <c r="D27" s="45"/>
      <c r="E27" s="51" t="s">
        <v>69</v>
      </c>
      <c r="F27" s="45"/>
      <c r="G27" s="59"/>
      <c r="H27" s="106"/>
      <c r="I27" s="59"/>
      <c r="J27" s="112"/>
      <c r="K27" s="59"/>
      <c r="L27" s="119"/>
      <c r="M27" s="8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" customHeight="1">
      <c r="A28" s="185"/>
      <c r="B28" s="78" t="s">
        <v>58</v>
      </c>
      <c r="C28" s="40"/>
      <c r="D28" s="45"/>
      <c r="E28" s="51"/>
      <c r="F28" s="56" t="s">
        <v>28</v>
      </c>
      <c r="G28" s="59"/>
      <c r="H28" s="106"/>
      <c r="I28" s="59"/>
      <c r="J28" s="112">
        <v>2000</v>
      </c>
      <c r="K28" s="59">
        <v>1744.05</v>
      </c>
      <c r="L28" s="119"/>
      <c r="M28" s="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" customHeight="1">
      <c r="A29" s="185"/>
      <c r="B29" s="78" t="s">
        <v>29</v>
      </c>
      <c r="C29" s="40"/>
      <c r="D29" s="45"/>
      <c r="E29" s="51"/>
      <c r="F29" s="56" t="s">
        <v>30</v>
      </c>
      <c r="G29" s="59"/>
      <c r="H29" s="106"/>
      <c r="I29" s="59"/>
      <c r="J29" s="112">
        <v>400</v>
      </c>
      <c r="K29" s="59">
        <v>257.25</v>
      </c>
      <c r="L29" s="119"/>
      <c r="M29" s="8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" customHeight="1">
      <c r="A30" s="185"/>
      <c r="B30" s="78" t="s">
        <v>56</v>
      </c>
      <c r="C30" s="40"/>
      <c r="D30" s="45"/>
      <c r="E30" s="51"/>
      <c r="F30" s="56" t="s">
        <v>55</v>
      </c>
      <c r="G30" s="59"/>
      <c r="H30" s="106"/>
      <c r="I30" s="59"/>
      <c r="J30" s="112">
        <v>20000</v>
      </c>
      <c r="K30" s="59">
        <v>19469</v>
      </c>
      <c r="L30" s="119"/>
      <c r="M30" s="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" customHeight="1">
      <c r="A31" s="185"/>
      <c r="B31" s="81" t="s">
        <v>17</v>
      </c>
      <c r="C31" s="40"/>
      <c r="D31" s="45"/>
      <c r="E31" s="50"/>
      <c r="F31" s="53" t="s">
        <v>18</v>
      </c>
      <c r="G31" s="59"/>
      <c r="H31" s="106"/>
      <c r="I31" s="59"/>
      <c r="J31" s="114">
        <v>16704.61</v>
      </c>
      <c r="K31" s="128">
        <v>16664.32</v>
      </c>
      <c r="L31" s="119"/>
      <c r="M31" s="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7.25" customHeight="1">
      <c r="A32" s="185"/>
      <c r="B32" s="78" t="s">
        <v>60</v>
      </c>
      <c r="C32" s="40"/>
      <c r="D32" s="45"/>
      <c r="E32" s="50"/>
      <c r="F32" s="55" t="s">
        <v>59</v>
      </c>
      <c r="G32" s="63"/>
      <c r="H32" s="106"/>
      <c r="I32" s="63"/>
      <c r="J32" s="114">
        <v>1500</v>
      </c>
      <c r="K32" s="128">
        <v>1432</v>
      </c>
      <c r="L32" s="121"/>
      <c r="M32" s="8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7.25" customHeight="1">
      <c r="A33" s="185"/>
      <c r="B33" s="78" t="s">
        <v>72</v>
      </c>
      <c r="C33" s="40"/>
      <c r="D33" s="45"/>
      <c r="E33" s="50"/>
      <c r="F33" s="55" t="s">
        <v>70</v>
      </c>
      <c r="G33" s="63"/>
      <c r="H33" s="106"/>
      <c r="I33" s="63"/>
      <c r="J33" s="114">
        <v>3000</v>
      </c>
      <c r="K33" s="128">
        <v>1945.63</v>
      </c>
      <c r="L33" s="121"/>
      <c r="M33" s="8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" customHeight="1">
      <c r="A34" s="185"/>
      <c r="B34" s="81" t="s">
        <v>19</v>
      </c>
      <c r="C34" s="40"/>
      <c r="D34" s="45"/>
      <c r="E34" s="50"/>
      <c r="F34" s="53" t="s">
        <v>20</v>
      </c>
      <c r="G34" s="63"/>
      <c r="H34" s="106"/>
      <c r="I34" s="63"/>
      <c r="J34" s="114">
        <v>5500</v>
      </c>
      <c r="K34" s="128">
        <v>5447.2</v>
      </c>
      <c r="L34" s="121"/>
      <c r="M34" s="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6.5" customHeight="1">
      <c r="A35" s="185"/>
      <c r="B35" s="83" t="s">
        <v>62</v>
      </c>
      <c r="C35" s="68"/>
      <c r="D35" s="69"/>
      <c r="E35" s="70"/>
      <c r="F35" s="71" t="s">
        <v>61</v>
      </c>
      <c r="G35" s="72"/>
      <c r="H35" s="108"/>
      <c r="I35" s="72"/>
      <c r="J35" s="115">
        <v>3500</v>
      </c>
      <c r="K35" s="131">
        <v>2849.58</v>
      </c>
      <c r="L35" s="122"/>
      <c r="M35" s="8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29.25" customHeight="1">
      <c r="A36" s="185"/>
      <c r="B36" s="93" t="s">
        <v>76</v>
      </c>
      <c r="C36" s="94"/>
      <c r="D36" s="95"/>
      <c r="E36" s="50"/>
      <c r="F36" s="55" t="s">
        <v>75</v>
      </c>
      <c r="G36" s="63"/>
      <c r="H36" s="106"/>
      <c r="I36" s="63"/>
      <c r="J36" s="114">
        <v>4500</v>
      </c>
      <c r="K36" s="128">
        <v>800</v>
      </c>
      <c r="L36" s="121"/>
      <c r="M36" s="8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26.25" customHeight="1">
      <c r="A37" s="185"/>
      <c r="B37" s="87" t="s">
        <v>79</v>
      </c>
      <c r="C37" s="88"/>
      <c r="D37" s="89"/>
      <c r="E37" s="90"/>
      <c r="F37" s="91" t="s">
        <v>77</v>
      </c>
      <c r="G37" s="92"/>
      <c r="H37" s="109"/>
      <c r="I37" s="92"/>
      <c r="J37" s="116">
        <v>1500</v>
      </c>
      <c r="K37" s="132">
        <v>322.44</v>
      </c>
      <c r="L37" s="123"/>
      <c r="M37" s="8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28.5" customHeight="1" thickBot="1">
      <c r="A38" s="186"/>
      <c r="B38" s="84" t="s">
        <v>80</v>
      </c>
      <c r="C38" s="74"/>
      <c r="D38" s="73"/>
      <c r="E38" s="70"/>
      <c r="F38" s="71" t="s">
        <v>78</v>
      </c>
      <c r="G38" s="72"/>
      <c r="H38" s="108"/>
      <c r="I38" s="72"/>
      <c r="J38" s="115">
        <v>1500</v>
      </c>
      <c r="K38" s="131">
        <v>1130.02</v>
      </c>
      <c r="L38" s="122"/>
      <c r="M38" s="8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8" customHeight="1">
      <c r="A39" s="98">
        <v>4</v>
      </c>
      <c r="B39" s="100" t="s">
        <v>21</v>
      </c>
      <c r="C39" s="99" t="s">
        <v>22</v>
      </c>
      <c r="D39" s="48" t="s">
        <v>23</v>
      </c>
      <c r="E39" s="43"/>
      <c r="F39" s="48"/>
      <c r="G39" s="61">
        <v>42099.56</v>
      </c>
      <c r="H39" s="103">
        <f>SUM(H40:H46)</f>
        <v>59590.26</v>
      </c>
      <c r="I39" s="61">
        <f>SUM(I40:I46)</f>
        <v>74529.76999999999</v>
      </c>
      <c r="J39" s="103">
        <f>SUM(J42:J46)</f>
        <v>101689.82</v>
      </c>
      <c r="K39" s="61">
        <f>SUM(K40:K46)</f>
        <v>99065.38999999998</v>
      </c>
      <c r="L39" s="124">
        <f>G39+I39-K39</f>
        <v>17563.940000000002</v>
      </c>
      <c r="M39" s="8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6.5" customHeight="1">
      <c r="A40" s="187"/>
      <c r="B40" s="101" t="s">
        <v>50</v>
      </c>
      <c r="C40" s="96"/>
      <c r="D40" s="45"/>
      <c r="E40" s="51" t="s">
        <v>49</v>
      </c>
      <c r="F40" s="58"/>
      <c r="G40" s="65"/>
      <c r="H40" s="110">
        <v>0</v>
      </c>
      <c r="I40" s="65">
        <v>546.54</v>
      </c>
      <c r="J40" s="117"/>
      <c r="K40" s="133"/>
      <c r="L40" s="125"/>
      <c r="M40" s="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26.25" customHeight="1">
      <c r="A41" s="188"/>
      <c r="B41" s="102" t="s">
        <v>24</v>
      </c>
      <c r="C41" s="96"/>
      <c r="D41" s="45"/>
      <c r="E41" s="50" t="s">
        <v>25</v>
      </c>
      <c r="F41" s="45"/>
      <c r="G41" s="65"/>
      <c r="H41" s="110">
        <v>59590.26</v>
      </c>
      <c r="I41" s="65">
        <v>73983.23</v>
      </c>
      <c r="J41" s="104"/>
      <c r="K41" s="59"/>
      <c r="L41" s="119"/>
      <c r="M41" s="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" customHeight="1">
      <c r="A42" s="188"/>
      <c r="B42" s="101" t="s">
        <v>96</v>
      </c>
      <c r="C42" s="96"/>
      <c r="D42" s="45"/>
      <c r="E42" s="50"/>
      <c r="F42" s="55" t="s">
        <v>95</v>
      </c>
      <c r="G42" s="59"/>
      <c r="H42" s="104"/>
      <c r="I42" s="59"/>
      <c r="J42" s="104">
        <v>1534</v>
      </c>
      <c r="K42" s="59">
        <v>1534</v>
      </c>
      <c r="L42" s="119"/>
      <c r="M42" s="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" customHeight="1">
      <c r="A43" s="188"/>
      <c r="B43" s="102" t="s">
        <v>17</v>
      </c>
      <c r="C43" s="96"/>
      <c r="D43" s="45"/>
      <c r="E43" s="50"/>
      <c r="F43" s="53" t="s">
        <v>18</v>
      </c>
      <c r="G43" s="59"/>
      <c r="H43" s="104"/>
      <c r="I43" s="59"/>
      <c r="J43" s="104">
        <v>51153.5</v>
      </c>
      <c r="K43" s="59">
        <v>50886.63</v>
      </c>
      <c r="L43" s="119"/>
      <c r="M43" s="8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" customHeight="1">
      <c r="A44" s="188"/>
      <c r="B44" s="101" t="s">
        <v>37</v>
      </c>
      <c r="C44" s="96"/>
      <c r="D44" s="45"/>
      <c r="E44" s="50"/>
      <c r="F44" s="55" t="s">
        <v>38</v>
      </c>
      <c r="G44" s="59"/>
      <c r="H44" s="104"/>
      <c r="I44" s="59"/>
      <c r="J44" s="104">
        <v>4500</v>
      </c>
      <c r="K44" s="59">
        <v>3080.13</v>
      </c>
      <c r="L44" s="119"/>
      <c r="M44" s="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27.75" customHeight="1">
      <c r="A45" s="188"/>
      <c r="B45" s="159" t="s">
        <v>90</v>
      </c>
      <c r="C45" s="96"/>
      <c r="D45" s="45"/>
      <c r="E45" s="50"/>
      <c r="F45" s="55" t="s">
        <v>89</v>
      </c>
      <c r="G45" s="59"/>
      <c r="H45" s="104"/>
      <c r="I45" s="59"/>
      <c r="J45" s="104">
        <v>423.14</v>
      </c>
      <c r="K45" s="59">
        <v>423.14</v>
      </c>
      <c r="L45" s="119"/>
      <c r="M45" s="8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7.25" customHeight="1" thickBot="1">
      <c r="A46" s="188"/>
      <c r="B46" s="97" t="s">
        <v>7</v>
      </c>
      <c r="C46" s="96"/>
      <c r="D46" s="45"/>
      <c r="E46" s="50"/>
      <c r="F46" s="53" t="s">
        <v>8</v>
      </c>
      <c r="G46" s="59"/>
      <c r="H46" s="104"/>
      <c r="I46" s="59"/>
      <c r="J46" s="104">
        <v>44079.18</v>
      </c>
      <c r="K46" s="59">
        <v>43141.49</v>
      </c>
      <c r="L46" s="119"/>
      <c r="M46" s="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21" customHeight="1">
      <c r="A47" s="85">
        <v>5</v>
      </c>
      <c r="B47" s="86" t="s">
        <v>63</v>
      </c>
      <c r="C47" s="42" t="s">
        <v>35</v>
      </c>
      <c r="D47" s="47" t="s">
        <v>36</v>
      </c>
      <c r="E47" s="43"/>
      <c r="F47" s="48"/>
      <c r="G47" s="61">
        <v>6843.06</v>
      </c>
      <c r="H47" s="103">
        <f>SUM(H48:H49)</f>
        <v>141100</v>
      </c>
      <c r="I47" s="61">
        <f>SUM(I48:I49)</f>
        <v>134528.92</v>
      </c>
      <c r="J47" s="103">
        <f>SUM(J50:J51)</f>
        <v>141100</v>
      </c>
      <c r="K47" s="61">
        <f>SUM(K50:K51)</f>
        <v>134519.74</v>
      </c>
      <c r="L47" s="124">
        <f>G47+I47-K47</f>
        <v>6852.24000000002</v>
      </c>
      <c r="M47" s="8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 customHeight="1">
      <c r="A48" s="178"/>
      <c r="B48" s="81" t="s">
        <v>26</v>
      </c>
      <c r="C48" s="40"/>
      <c r="D48" s="45"/>
      <c r="E48" s="50" t="s">
        <v>27</v>
      </c>
      <c r="F48" s="45"/>
      <c r="G48" s="59"/>
      <c r="H48" s="104">
        <v>140800</v>
      </c>
      <c r="I48" s="59">
        <v>134313.78</v>
      </c>
      <c r="J48" s="104"/>
      <c r="K48" s="59"/>
      <c r="L48" s="119"/>
      <c r="M48" s="8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7.25" customHeight="1">
      <c r="A49" s="178"/>
      <c r="B49" s="78" t="s">
        <v>50</v>
      </c>
      <c r="C49" s="40"/>
      <c r="D49" s="45"/>
      <c r="E49" s="51" t="s">
        <v>49</v>
      </c>
      <c r="F49" s="45"/>
      <c r="G49" s="59"/>
      <c r="H49" s="104">
        <v>300</v>
      </c>
      <c r="I49" s="59">
        <v>215.14</v>
      </c>
      <c r="J49" s="104"/>
      <c r="K49" s="59"/>
      <c r="L49" s="119"/>
      <c r="M49" s="8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 customHeight="1">
      <c r="A50" s="178"/>
      <c r="B50" s="79" t="s">
        <v>37</v>
      </c>
      <c r="C50" s="40"/>
      <c r="D50" s="45"/>
      <c r="E50" s="50"/>
      <c r="F50" s="55" t="s">
        <v>38</v>
      </c>
      <c r="G50" s="59"/>
      <c r="H50" s="104"/>
      <c r="I50" s="59"/>
      <c r="J50" s="104">
        <v>140800</v>
      </c>
      <c r="K50" s="59">
        <v>134415.61</v>
      </c>
      <c r="L50" s="119"/>
      <c r="M50" s="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8.75" customHeight="1" thickBot="1">
      <c r="A51" s="179"/>
      <c r="B51" s="82" t="s">
        <v>33</v>
      </c>
      <c r="C51" s="41"/>
      <c r="D51" s="46"/>
      <c r="E51" s="52"/>
      <c r="F51" s="57" t="s">
        <v>34</v>
      </c>
      <c r="G51" s="60"/>
      <c r="H51" s="105"/>
      <c r="I51" s="60"/>
      <c r="J51" s="105">
        <v>300</v>
      </c>
      <c r="K51" s="60">
        <v>104.13</v>
      </c>
      <c r="L51" s="120"/>
      <c r="M51" s="8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20.25" customHeight="1">
      <c r="A52" s="36">
        <v>6</v>
      </c>
      <c r="B52" s="86" t="s">
        <v>64</v>
      </c>
      <c r="C52" s="43" t="s">
        <v>39</v>
      </c>
      <c r="D52" s="48" t="s">
        <v>40</v>
      </c>
      <c r="E52" s="43"/>
      <c r="F52" s="48"/>
      <c r="G52" s="61">
        <v>13165.82</v>
      </c>
      <c r="H52" s="103">
        <f>SUM(H53:H54)</f>
        <v>123057.81</v>
      </c>
      <c r="I52" s="61">
        <f>SUM(I53:I54)</f>
        <v>123100.85</v>
      </c>
      <c r="J52" s="61">
        <f>SUM(J55:J58)</f>
        <v>136223.63</v>
      </c>
      <c r="K52" s="61">
        <f>SUM(K55:K58)</f>
        <v>124225.12</v>
      </c>
      <c r="L52" s="124">
        <f>G52+I52-K52</f>
        <v>12041.550000000017</v>
      </c>
      <c r="M52" s="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 customHeight="1">
      <c r="A53" s="175"/>
      <c r="B53" s="78" t="s">
        <v>50</v>
      </c>
      <c r="C53" s="40"/>
      <c r="D53" s="45"/>
      <c r="E53" s="51" t="s">
        <v>49</v>
      </c>
      <c r="F53" s="49"/>
      <c r="G53" s="66"/>
      <c r="H53" s="111">
        <v>443.81</v>
      </c>
      <c r="I53" s="66">
        <v>486.85</v>
      </c>
      <c r="J53" s="111"/>
      <c r="K53" s="66"/>
      <c r="L53" s="126"/>
      <c r="M53" s="8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27.75" customHeight="1">
      <c r="A54" s="176"/>
      <c r="B54" s="81" t="s">
        <v>41</v>
      </c>
      <c r="C54" s="40"/>
      <c r="D54" s="45"/>
      <c r="E54" s="50" t="s">
        <v>42</v>
      </c>
      <c r="F54" s="45"/>
      <c r="G54" s="65"/>
      <c r="H54" s="110">
        <v>122614</v>
      </c>
      <c r="I54" s="65">
        <v>122614</v>
      </c>
      <c r="J54" s="110"/>
      <c r="K54" s="65"/>
      <c r="L54" s="127"/>
      <c r="M54" s="8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8" customHeight="1">
      <c r="A55" s="176"/>
      <c r="B55" s="78" t="s">
        <v>56</v>
      </c>
      <c r="C55" s="40"/>
      <c r="D55" s="45"/>
      <c r="E55" s="51"/>
      <c r="F55" s="56" t="s">
        <v>55</v>
      </c>
      <c r="G55" s="59"/>
      <c r="H55" s="104"/>
      <c r="I55" s="59"/>
      <c r="J55" s="104">
        <v>12815.49</v>
      </c>
      <c r="K55" s="59">
        <v>7429.2</v>
      </c>
      <c r="L55" s="119"/>
      <c r="M55" s="8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 customHeight="1">
      <c r="A56" s="176"/>
      <c r="B56" s="81" t="s">
        <v>43</v>
      </c>
      <c r="C56" s="40"/>
      <c r="D56" s="45"/>
      <c r="E56" s="50"/>
      <c r="F56" s="53" t="s">
        <v>44</v>
      </c>
      <c r="G56" s="59"/>
      <c r="H56" s="104"/>
      <c r="I56" s="59"/>
      <c r="J56" s="104">
        <v>30391.49</v>
      </c>
      <c r="K56" s="59">
        <v>30173.5</v>
      </c>
      <c r="L56" s="119"/>
      <c r="M56" s="8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5.75" customHeight="1">
      <c r="A57" s="176"/>
      <c r="B57" s="83" t="s">
        <v>37</v>
      </c>
      <c r="C57" s="68"/>
      <c r="D57" s="69"/>
      <c r="E57" s="70"/>
      <c r="F57" s="71" t="s">
        <v>38</v>
      </c>
      <c r="G57" s="160"/>
      <c r="H57" s="161"/>
      <c r="I57" s="160"/>
      <c r="J57" s="161">
        <v>55595.83</v>
      </c>
      <c r="K57" s="160">
        <v>52488.53</v>
      </c>
      <c r="L57" s="162"/>
      <c r="M57" s="8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8.75" customHeight="1" thickBot="1">
      <c r="A58" s="177"/>
      <c r="B58" s="82" t="s">
        <v>45</v>
      </c>
      <c r="C58" s="41"/>
      <c r="D58" s="46"/>
      <c r="E58" s="52"/>
      <c r="F58" s="57" t="s">
        <v>46</v>
      </c>
      <c r="G58" s="60"/>
      <c r="H58" s="105"/>
      <c r="I58" s="60"/>
      <c r="J58" s="105">
        <v>37420.82</v>
      </c>
      <c r="K58" s="60">
        <v>34133.89</v>
      </c>
      <c r="L58" s="120"/>
      <c r="M58" s="8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22.5" customHeight="1" thickBot="1">
      <c r="A59" s="37"/>
      <c r="B59" s="172" t="s">
        <v>67</v>
      </c>
      <c r="C59" s="173"/>
      <c r="D59" s="173"/>
      <c r="E59" s="173"/>
      <c r="F59" s="174"/>
      <c r="G59" s="67">
        <f>G8+G14+G24+G39+G47+G52</f>
        <v>196383.38999999998</v>
      </c>
      <c r="H59" s="67">
        <f>H8+H14+H24+H39+H47+H52</f>
        <v>436374.07</v>
      </c>
      <c r="I59" s="67">
        <f>I8+I14+I24+I39+I47+I52</f>
        <v>460392.07999999996</v>
      </c>
      <c r="J59" s="67">
        <f>J8+J14+J24+J39+J47+J52</f>
        <v>598182.81</v>
      </c>
      <c r="K59" s="67">
        <f>K8+K14+K24+K39+K47+K52</f>
        <v>521595.37</v>
      </c>
      <c r="L59" s="67">
        <f>L8+L14+L24+L39+L47+L52</f>
        <v>135180.10000000006</v>
      </c>
      <c r="M59" s="1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ht="10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ht="20.25" customHeight="1">
      <c r="A61" s="6"/>
      <c r="C61" s="33"/>
      <c r="D61" s="32" t="s">
        <v>65</v>
      </c>
      <c r="F61" s="6"/>
      <c r="G61" s="6"/>
      <c r="H61" s="6"/>
      <c r="I61" s="6"/>
      <c r="J61" s="6"/>
      <c r="K61" s="6"/>
      <c r="L61" s="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ht="19.5" customHeight="1">
      <c r="A62" s="6"/>
      <c r="D62" s="134" t="s">
        <v>81</v>
      </c>
      <c r="F62" s="6"/>
      <c r="G62" s="6"/>
      <c r="H62" s="6"/>
      <c r="I62" s="6"/>
      <c r="J62" s="6"/>
      <c r="K62" s="6"/>
      <c r="L62" s="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ht="19.5" customHeight="1">
      <c r="A63" s="6"/>
      <c r="D63" s="75" t="s">
        <v>83</v>
      </c>
      <c r="F63" s="6"/>
      <c r="G63" s="6"/>
      <c r="H63" s="6"/>
      <c r="I63" s="6"/>
      <c r="J63" s="6"/>
      <c r="K63" s="6"/>
      <c r="L63" s="6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ht="19.5" customHeight="1">
      <c r="D64" s="75" t="s">
        <v>82</v>
      </c>
    </row>
    <row r="65" ht="18" customHeight="1">
      <c r="D65" s="75" t="s">
        <v>84</v>
      </c>
    </row>
    <row r="66" ht="19.5" customHeight="1">
      <c r="D66" s="75" t="s">
        <v>85</v>
      </c>
    </row>
  </sheetData>
  <mergeCells count="13">
    <mergeCell ref="B59:F59"/>
    <mergeCell ref="A53:A58"/>
    <mergeCell ref="A9:A13"/>
    <mergeCell ref="G3:G6"/>
    <mergeCell ref="A48:A51"/>
    <mergeCell ref="A25:A38"/>
    <mergeCell ref="A40:A46"/>
    <mergeCell ref="A15:A23"/>
    <mergeCell ref="L3:L6"/>
    <mergeCell ref="H4:I4"/>
    <mergeCell ref="J4:K4"/>
    <mergeCell ref="H3:I3"/>
    <mergeCell ref="J3:K3"/>
  </mergeCells>
  <printOptions horizontalCentered="1"/>
  <pageMargins left="0.5902777777777778" right="0.5902777777777778" top="0.43333333333333335" bottom="0.43333333333333335" header="0.5" footer="0.5"/>
  <pageSetup cellComments="asDisplayed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Mariola</cp:lastModifiedBy>
  <cp:lastPrinted>2010-03-11T11:15:29Z</cp:lastPrinted>
  <dcterms:created xsi:type="dcterms:W3CDTF">1999-11-09T08:26:52Z</dcterms:created>
  <dcterms:modified xsi:type="dcterms:W3CDTF">2010-03-11T11:15:34Z</dcterms:modified>
  <cp:category/>
  <cp:version/>
  <cp:contentType/>
  <cp:contentStatus/>
  <cp:revision>1</cp:revision>
</cp:coreProperties>
</file>